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C:\Users\Genaro Lozada M\Downloads\"/>
    </mc:Choice>
  </mc:AlternateContent>
  <xr:revisionPtr revIDLastSave="0" documentId="13_ncr:1_{A70EEB6C-724A-4529-B929-AE165E4D4629}" xr6:coauthVersionLast="47" xr6:coauthVersionMax="47" xr10:uidLastSave="{00000000-0000-0000-0000-000000000000}"/>
  <bookViews>
    <workbookView xWindow="-110" yWindow="-110" windowWidth="19420" windowHeight="10420" tabRatio="795" activeTab="2" xr2:uid="{00000000-000D-0000-FFFF-FFFF00000000}"/>
  </bookViews>
  <sheets>
    <sheet name="Inicio" sheetId="16" r:id="rId1"/>
    <sheet name="Instrucciones" sheetId="14" r:id="rId2"/>
    <sheet name="Autodiagnóstico" sheetId="15" r:id="rId3"/>
    <sheet name="Gráficas" sheetId="20" r:id="rId4"/>
    <sheet name="Plan de Acción" sheetId="8" r:id="rId5"/>
  </sheets>
  <externalReferences>
    <externalReference r:id="rId6"/>
  </externalReferences>
  <definedNames>
    <definedName name="Acciones_Categoría_3">'[1]Ponderaciones y parámetros'!$K$6:$N$6</definedName>
    <definedName name="Nombre" localSheetId="1">#REF!</definedName>
    <definedName name="Nombre">#REF!</definedName>
    <definedName name="Simulador">[1]Listas!$B$2:$B$4</definedName>
  </definedNames>
  <calcPr calcId="191029"/>
  <fileRecoveryPr autoRecover="0"/>
</workbook>
</file>

<file path=xl/calcChain.xml><?xml version="1.0" encoding="utf-8"?>
<calcChain xmlns="http://schemas.openxmlformats.org/spreadsheetml/2006/main">
  <c r="F10" i="15" l="1"/>
  <c r="F15" i="15"/>
  <c r="D10" i="15"/>
  <c r="G6" i="15"/>
  <c r="C41" i="8" l="1"/>
  <c r="C31" i="8"/>
  <c r="C17" i="8"/>
  <c r="C7" i="8"/>
  <c r="F25" i="8" l="1"/>
  <c r="F11" i="8"/>
  <c r="F7" i="8"/>
  <c r="F47" i="8" l="1"/>
  <c r="E47" i="8"/>
  <c r="F46" i="8"/>
  <c r="E46" i="8"/>
  <c r="D46" i="8"/>
  <c r="F45" i="8"/>
  <c r="E45" i="8"/>
  <c r="F44" i="8"/>
  <c r="E44" i="8"/>
  <c r="F43" i="8"/>
  <c r="E43" i="8"/>
  <c r="F42" i="8"/>
  <c r="E42" i="8"/>
  <c r="F41" i="8"/>
  <c r="E41" i="8"/>
  <c r="D41" i="8"/>
  <c r="F40" i="8"/>
  <c r="E40" i="8"/>
  <c r="F39" i="8"/>
  <c r="E39" i="8"/>
  <c r="F38" i="8"/>
  <c r="E38" i="8"/>
  <c r="D38" i="8"/>
  <c r="F37" i="8"/>
  <c r="E37" i="8"/>
  <c r="F36" i="8"/>
  <c r="E36" i="8"/>
  <c r="D36" i="8"/>
  <c r="F35" i="8"/>
  <c r="E35" i="8"/>
  <c r="F34" i="8"/>
  <c r="E34" i="8"/>
  <c r="F33" i="8"/>
  <c r="E33" i="8"/>
  <c r="D33" i="8"/>
  <c r="F32" i="8"/>
  <c r="E32" i="8"/>
  <c r="F31" i="8"/>
  <c r="E31" i="8"/>
  <c r="D31" i="8"/>
  <c r="F30" i="8"/>
  <c r="E30" i="8"/>
  <c r="F29" i="8"/>
  <c r="E29" i="8"/>
  <c r="F28" i="8"/>
  <c r="E28" i="8"/>
  <c r="F27" i="8"/>
  <c r="E27" i="8"/>
  <c r="F26" i="8"/>
  <c r="E26" i="8"/>
  <c r="E25" i="8"/>
  <c r="F24" i="8"/>
  <c r="E24" i="8"/>
  <c r="F23" i="8"/>
  <c r="E23" i="8"/>
  <c r="F22" i="8"/>
  <c r="E22" i="8"/>
  <c r="F21" i="8"/>
  <c r="E21" i="8"/>
  <c r="F20" i="8"/>
  <c r="E20" i="8"/>
  <c r="F19" i="8"/>
  <c r="E19" i="8"/>
  <c r="F18" i="8"/>
  <c r="E18" i="8"/>
  <c r="F17" i="8"/>
  <c r="E17" i="8"/>
  <c r="D17" i="8"/>
  <c r="F16" i="8"/>
  <c r="E16" i="8"/>
  <c r="D16" i="8"/>
  <c r="F15" i="8"/>
  <c r="E15" i="8"/>
  <c r="F14" i="8"/>
  <c r="E14" i="8"/>
  <c r="F13" i="8"/>
  <c r="E13" i="8"/>
  <c r="F12" i="8"/>
  <c r="E12" i="8"/>
  <c r="D12" i="8"/>
  <c r="E11" i="8"/>
  <c r="F10" i="8"/>
  <c r="E10" i="8"/>
  <c r="F9" i="8"/>
  <c r="E9" i="8"/>
  <c r="F8" i="8"/>
  <c r="E8" i="8"/>
  <c r="E7" i="8"/>
  <c r="D7" i="8"/>
  <c r="J126" i="20"/>
  <c r="J125" i="20"/>
  <c r="H121" i="20"/>
  <c r="J103" i="20"/>
  <c r="J102" i="20"/>
  <c r="J101" i="20"/>
  <c r="J100" i="20"/>
  <c r="H96" i="20"/>
  <c r="J78" i="20"/>
  <c r="H74" i="20"/>
  <c r="J58" i="20"/>
  <c r="J57" i="20"/>
  <c r="J56" i="20"/>
  <c r="G52" i="20"/>
  <c r="J36" i="20"/>
  <c r="J35" i="20"/>
  <c r="J34" i="20"/>
  <c r="J33" i="20"/>
  <c r="I12" i="20"/>
  <c r="F49" i="15"/>
  <c r="L126" i="20" s="1"/>
  <c r="F44" i="15"/>
  <c r="L125" i="20" s="1"/>
  <c r="D44" i="15"/>
  <c r="L36" i="20" s="1"/>
  <c r="F41" i="15"/>
  <c r="L103" i="20" s="1"/>
  <c r="F39" i="15"/>
  <c r="L102" i="20" s="1"/>
  <c r="F36" i="15"/>
  <c r="L101" i="20" s="1"/>
  <c r="F34" i="15"/>
  <c r="L100" i="20" s="1"/>
  <c r="D34" i="15"/>
  <c r="L35" i="20" s="1"/>
  <c r="F20" i="15"/>
  <c r="L78" i="20" s="1"/>
  <c r="D20" i="15"/>
  <c r="L34" i="20" s="1"/>
  <c r="F19" i="15"/>
  <c r="L58" i="20" s="1"/>
  <c r="L57" i="20"/>
  <c r="L56" i="20"/>
  <c r="L33" i="20"/>
  <c r="K12" i="20"/>
</calcChain>
</file>

<file path=xl/sharedStrings.xml><?xml version="1.0" encoding="utf-8"?>
<sst xmlns="http://schemas.openxmlformats.org/spreadsheetml/2006/main" count="264" uniqueCount="204">
  <si>
    <t>GUÍAS Y NORMAS TÉCNICAS</t>
  </si>
  <si>
    <t>BUENAS PRÁCTICAS E INNOVACIÓN</t>
  </si>
  <si>
    <t>Puntaje actual</t>
  </si>
  <si>
    <t>ACTIVIDADES DE GESTIÓN</t>
  </si>
  <si>
    <t/>
  </si>
  <si>
    <t>ENTIDAD</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</si>
  <si>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</si>
  <si>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</si>
  <si>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</si>
  <si>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</si>
  <si>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</si>
  <si>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</si>
  <si>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</si>
  <si>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</si>
  <si>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</si>
  <si>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</si>
  <si>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</si>
  <si>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</si>
  <si>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</si>
  <si>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</si>
  <si>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</si>
  <si>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</si>
  <si>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</si>
  <si>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</si>
  <si>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Acciones</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</si>
  <si>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</si>
  <si>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</si>
  <si>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</si>
  <si>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</si>
  <si>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</si>
  <si>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PUNTAJE</t>
  </si>
  <si>
    <t>INICIO</t>
  </si>
  <si>
    <t>GRÁFICAS</t>
  </si>
  <si>
    <t>3. Calificación por categorías:</t>
  </si>
  <si>
    <t>AUTODIAGNÓSTICO DE GESTIÓN TRÁMITES</t>
  </si>
  <si>
    <t>Portafolio de oferta institucional (trámites y otros procedimientos administrativos) identificado y difundido</t>
  </si>
  <si>
    <t>Construir el inventario de trámites y otros procedimientos administrativos</t>
  </si>
  <si>
    <t>Registrar y actualizar trámites  y otros procedimientos administrativos en el SUIT</t>
  </si>
  <si>
    <t xml:space="preserve">Difundir información de oferta institucional de trámites y otros </t>
  </si>
  <si>
    <t>Revisar información sobre misión, funciones, procesos misionales, y sobre los productos que resultan de la ejecución de los procesos y que están dirigidos a los ciudadanos o grupos de valor de la entidad.</t>
  </si>
  <si>
    <t>Identificar las dependencias responsables de la entrega de dichos productos, la normativa asociada, los requisitos que se solicitan a los usuarios para acceder, los puntos de atención en donde se prestan al usuario y los horarios de atención.</t>
  </si>
  <si>
    <t>Revisar si los productos identificados corresponden a trámites (verificar cumplimiento de las siguientes carácterísticas): inician por la solicitud del usuario, tienen soporte normativo, el solicitante ejerce un derecho o cumple con una obligación y son oponibles o demandables por el usuario.</t>
  </si>
  <si>
    <t>Revisar si los productos identificados corresponden a procedimientos administrativos (verificar el cumplimiento de las siguientes carácterísticas): están asociados a un trámite, su realización no es obigatoria para el usuario.</t>
  </si>
  <si>
    <t>Revise la información que está cargada en el SUIT para identificar si los trámites y otros procedimientos que se encuentran registrados siguen siendo vigentes para la entidad</t>
  </si>
  <si>
    <t>Revisar si la totalidad de los tramites y otros procedimientos administrativos identificados en el inventario se encuentran registrados en el SUIT</t>
  </si>
  <si>
    <t>Si los trámites y otros procedimientos identificados en el inventario no están registrados y su norma de creación es posterior al año 2005, presente a Función Pública la solicitud de aprobación del trámite con la Manifestación de Impacto Regulatorio</t>
  </si>
  <si>
    <t>Registrar los trámites y otros procedimientos administrativos en el Sistema Único de Información de Trámites (SUIT)</t>
  </si>
  <si>
    <t>Actualizar los trámites en el SUIT en armonía con lo dispuesto en el artículo 40 del Decreto - Ley 019 de 2012</t>
  </si>
  <si>
    <t>Difundir información sobre la oferta institucional de trámites y otros procedimientos en lenguaje claro y de forma permanente a los usuarios de los trámites teniendo en cuenta la caracterización</t>
  </si>
  <si>
    <t>Priorización participativa de Trámites a racionalizar</t>
  </si>
  <si>
    <t>Identificar trámites de alto impacto y priorizar</t>
  </si>
  <si>
    <t>Analizar los trámites con mayor frecuencia de solicitud o volumenes de atención</t>
  </si>
  <si>
    <t>Analizar los trámites con mayor tiempo de respuesta por parte de la entidad</t>
  </si>
  <si>
    <t>Identificar trámites que facilitan la implementación del Acuerdo de Paz</t>
  </si>
  <si>
    <t>Identificar  trámites que están relacionados con las metas de los Planes de Desarrollo (nacionales o territoriales)</t>
  </si>
  <si>
    <t xml:space="preserve">Identificar los trámites que estarán incluidos dentro de los Centros Integrados de Servicio al Ciudadano </t>
  </si>
  <si>
    <t>Identificar los trámites que hacen parte de la Ruta de la Excelencia o Mapa de ruta que adelanta el Ministerio de Tecnologías de la Información y las Comunicaciones - DNP y Función Pública</t>
  </si>
  <si>
    <t>Identificar los trámites que están relacionados con los indicadores de Doing Business</t>
  </si>
  <si>
    <t xml:space="preserve">Identificar los trámites con mayor cantidad de quejas, reclamos y denuncias de los ciudadanos </t>
  </si>
  <si>
    <t>Identificar los trámites que requieren mayor atención en razón a su complejidad, costos y afectación de la competitividad, de conformidad con las encuestas aplicadas sobre percepción del servicio a los ciudadanos</t>
  </si>
  <si>
    <t xml:space="preserve">Analizar e identificar los trámites de la entidad que fueron objeto de observación por parte de las auditorías externas </t>
  </si>
  <si>
    <t xml:space="preserve">Identificar los trámites de mayor tarifa para los usuarios </t>
  </si>
  <si>
    <t>Consultar a la ciudadanía sobre cuáles son los trámites más engorrosos, complejos, costosos, que afectan la competitividad, etc.</t>
  </si>
  <si>
    <t xml:space="preserve">Identificar los trámites que generan mayores costos internos en su ejecución para la entidad </t>
  </si>
  <si>
    <t>Con base en el análisis de todas las variables anteriores priorice el conjunto de trámites a racionalizar en la vigencia</t>
  </si>
  <si>
    <t>Formular la estrategia de racionalización de trámites cumpliendo con los parámetros establecidos por la política de racionalización de trámites</t>
  </si>
  <si>
    <t>Registrar en el Sistema Único de Información de Trámites - SUIT la estrategia de racionalización de trámites</t>
  </si>
  <si>
    <t>Formular la estrategia de racionalización de trámites</t>
  </si>
  <si>
    <t xml:space="preserve">Ajustar actos administrativos reglamentarios de trámites </t>
  </si>
  <si>
    <t>Poner a consulta de la ciudadanía los actos administrativos que modifican los trámites, siguiendo losl ineamientos del Decreto 270 de 2017</t>
  </si>
  <si>
    <t>Expedir los actos administrativos que modifican trámites</t>
  </si>
  <si>
    <t>Implementar acciones de racionalización  normativas</t>
  </si>
  <si>
    <t>Implementar mejoras en los procesos que soportan la entrega de productos y/o servicios, teniendo en cuenta los recursos con los que cuenta la entidada y los resultados de la conuslta ciudadana, los  asociados a los trámites y otros procedimientos administrativos</t>
  </si>
  <si>
    <t>Ampliar cobertura y accesibilidad de los canales de servicio para la prestación de los trámites</t>
  </si>
  <si>
    <t>Implementar acciones de racionalización administrativas</t>
  </si>
  <si>
    <t>Implementar mejoras tecnológicas en la prestación del trámite</t>
  </si>
  <si>
    <t>Garantizar accesibilidad y usabilidad de los trámites en línea</t>
  </si>
  <si>
    <t>Implementar herramientas o mecanismos para compartir información entre sistemas de información o entre entidades</t>
  </si>
  <si>
    <t>Implementar acciones de racionalización que incorporen el uso de tecnologías de la información y las comunicaciones</t>
  </si>
  <si>
    <t>Estrategia de racionalización de trámites formulada e implementada</t>
  </si>
  <si>
    <t>Diligenciar datos de operación de los trámites y otros procedimientos en el SUIT</t>
  </si>
  <si>
    <t>Implementar mecanismos que permitan cuantificar los beneficios de la racionalización hacia los usuarios, en términos de reducciones de costos, tiempos, requisitos, interacciones con la entidad y desplazamientos</t>
  </si>
  <si>
    <t>Medir y evaluar la disminución de tramitadores y/o terceros que se benefician de los usuarios del trámite.</t>
  </si>
  <si>
    <t>Medir y evaluar la disminución de las actuaciones de corrupción que se puedan estar presentando.</t>
  </si>
  <si>
    <t>Realizar campañas de difusión sobre los beneficios que obtienen los usuarios con las mejoras realizadas al(os) trámite(s)</t>
  </si>
  <si>
    <t>Cuantificar el impacto de las acciones de racionalización para divulgarlos a la ciudadanía</t>
  </si>
  <si>
    <t>Realizar campañas de difusión y estrategias que busquen la apropiación de las mejoras de los trámites en los servidores públicos de la entidad responsables de su implementación</t>
  </si>
  <si>
    <t xml:space="preserve">Realizar campañas de difusión y apropiación de las mejoras de los trámites para los usuarios </t>
  </si>
  <si>
    <t xml:space="preserve">Realizar campañas de apropiación de las mejoras internas y externas </t>
  </si>
  <si>
    <t>Resultados de la racionalización cuantificados y difundidos</t>
  </si>
  <si>
    <t xml:space="preserve">AUTODIAGNÓSTICO DE GESTIÓN </t>
  </si>
  <si>
    <t>Categorías</t>
  </si>
  <si>
    <t>AUTODIAGNÓSTICO DE GESTIÓN POLÍTICA DE TRÁMITES</t>
  </si>
  <si>
    <t xml:space="preserve">Esta hoja contiene un cuadro que le permitirá establecer una planeación y una ruta de acción, con base en las actividades de gestión que fueron evaluadas. </t>
  </si>
  <si>
    <t>Para ello, el cuadro está dividido en 2 secciones:</t>
  </si>
  <si>
    <t>Guías normas y técnicas</t>
  </si>
  <si>
    <t>Buenas prácticas e innovación</t>
  </si>
  <si>
    <t xml:space="preserve">Aunque el cuadro puede ser diligenciado en su totalidad, se recomienda iniciar y darle prioridad a aquellas actividades que obtuvieron menores puntajes y que se encuentran en color rojo, naranja y amarillo. </t>
  </si>
  <si>
    <t>1. Calificación total:</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</si>
  <si>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</si>
  <si>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</si>
  <si>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</si>
  <si>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</si>
  <si>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DISEÑE ALTERNATIVAS DE MEJORA</t>
  </si>
  <si>
    <t>MEJORAS A IMPLEMENTAR
(INCLUIR PLAZO DE LA IMPLEMENTACIÓN)</t>
  </si>
  <si>
    <t>EVALUACIÓN DE LA EFICACIA DE
LAS ACCIONES IMPLEMENTADAS</t>
  </si>
  <si>
    <t>OTROS</t>
  </si>
  <si>
    <t>NORMATIVIDAD</t>
  </si>
  <si>
    <t>COMPONENTES</t>
  </si>
  <si>
    <t xml:space="preserve">2. Calificación por componentes: </t>
  </si>
  <si>
    <t>POLÍTICA DE TRÁMITES</t>
  </si>
  <si>
    <t>AUTODIAGNÓSTICO</t>
  </si>
  <si>
    <t>PLAN DE ACCIÓN</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</si>
  <si>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</si>
  <si>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Puntaje: es la casilla donde la entidad se autocalificará de acuerdo con las actividades descritas, en una escala de 0 a 100</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</si>
  <si>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</si>
  <si>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</si>
  <si>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</si>
  <si>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A continuación, se explica en detalle como se debe diligenciar.</t>
  </si>
  <si>
    <t>Autodiagnóstico:</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</si>
  <si>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</si>
  <si>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</si>
  <si>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t>En esta hoja se podrán visualizar de una manera más clara y sencilla los resultados obtenidos.  Estas se generarán automáticamente una vez sea diligenciado el autodiagnóstico.</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</si>
  <si>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</si>
  <si>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</si>
  <si>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Plan de Acción:</t>
  </si>
  <si>
    <t>Categorías del Componente 1:</t>
  </si>
  <si>
    <t>Categorías del Componente 2</t>
  </si>
  <si>
    <t>Categorías del Componente 3:</t>
  </si>
  <si>
    <t>Categorías del Componente 4:</t>
  </si>
  <si>
    <t>RESULTADOS POLÍTICA DE TRÁMITES</t>
  </si>
  <si>
    <t>PLAN DE ACCIÓN POLÍTICA DE TRÁMITES</t>
  </si>
  <si>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</si>
  <si>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</si>
  <si>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</si>
  <si>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</si>
  <si>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1. Documentación y guías de referencia (color gris): contiene toda la información y documentos de consulta que pueden ser útiles y deben ser de conocimiento</t>
  </si>
  <si>
    <t>Normatividad</t>
  </si>
  <si>
    <t>Otros</t>
  </si>
  <si>
    <t>Diseñar alternativas de mejora</t>
  </si>
  <si>
    <t>Definir las mejoras a implementar, incluyendo el plazo y los responsables de la implementación</t>
  </si>
  <si>
    <t>Evaluar la eficacia de las acciones implementadas y volver a diligenciar el autodiagnóstico</t>
  </si>
  <si>
    <t xml:space="preserve">Guía metodológica para la racionalización de trámites
Guía de usuario Sistema Único de Información de Trámites SUIT 3  -Conceptos básicos (http://www.suit.gov.co/documents/10179/466473/Conceptos+B%C3%A1sicos/da270d91-b793-4e79-9cdd-730af27a2cd0)
Norma Técnica de Calidad en la Gestión Pública
</t>
  </si>
  <si>
    <t>Decreto - ley 19 de 2012.</t>
  </si>
  <si>
    <t>Guía metodológica para la racionalización de trámites
Norma Técnica de Calidad en la Gestión Pública</t>
  </si>
  <si>
    <t>Decreto - ley 19 de 2012.
Ley 962 de 2005 (Artículo 8)
Decreto 124 de 2016 (Plan Anticorrupción)</t>
  </si>
  <si>
    <t>Guía metodológica para la racionalización de trámites
Guía de usuario Sistema Único de Información de Trámites SUIT 3  -Conceptos básicos (http://www.suit.gov.co/documents/10179/466473/Conceptos+B%C3%A1sicos/da270d91-b793-4e79-9cdd-730af27a2cd0)</t>
  </si>
  <si>
    <t>Decreto - ley 19 de 2012.
Ley 962 de 2005 (Artículo 2)</t>
  </si>
  <si>
    <t>Guía metodológica para la racionalización de trámites</t>
  </si>
  <si>
    <t>Decreto - ley 19 de 2012. (Artículo 40)
Ley 962 de 2005 (Artículo 6)</t>
  </si>
  <si>
    <t>Guía de usuario Sistema Único de Información de Trámites SUIT 3 (http://www.suit.gov.co/documents/10179/11887/7+GU%C3%8DA+SUIT+2015+VII+-+Racionalizaci%C3%B3n++v2.pdf/892de701-6208-4580-9cc2-1536cf2f0b67)</t>
  </si>
  <si>
    <t>Decreto - ley 19 de 2012. (Articulo 39)
Ley 962 de 2005 (Artículo 1)</t>
  </si>
  <si>
    <t>Decreto - ley 19 de 2012. (Artículo 40)
Ley 962 de 2005 (Artículo 6)
Ley 1712 de 2014 (Art. 11, numeral b)</t>
  </si>
  <si>
    <t xml:space="preserve">Guía de usuario Sistema Único de Información de Trámites SUIT 3 - Inventarios (http://www.suit.gov.co/documents/10179/466473/Gu%C3%ADa+ventarios/1bf8920f-eaa9-49e3-9200-c8b4eb9efc56)
Guía de usuario Sistema Único de Información de Trámites SUIT 3 -  Formato Integrado (http://www.suit.gov.co/documents/10179/466473/Gu%C3%ADa-Formato+Integrado-FI/2150b5b9-58b8-45af-b6fa-7588746ac609)
Guía de lenguaje claro para servidores públicos de Colombia, DNP y PNSC
http://www.portaltributariodecolombia.com/wp-content/uploads/2015/07/portaltributariodecolombia_guia-de-lenguaje-claro-para-servidores-publicos.pdf
</t>
  </si>
  <si>
    <t>Decreto - ley 19 de 2012. (Artículo 40)
Ley 962 de 2005</t>
  </si>
  <si>
    <t>Decreto - ley 19 de 2012. (Articulo 38 y 40)
Ley 962 de 2005
Ley 1712 de 2014 (Art. 11, numeral b)</t>
  </si>
  <si>
    <t xml:space="preserve">Guía metodológica para la racionalización de trámites
Guía de usuario Sistema Único de Información de Trámites SUIT 3 - racionalización  (http://www.suit.gov.co/documents/10179/11887/7+GU%C3%8DA+SUIT+2015+VII+-+Racionalizaci%C3%B3n++v2.pdf/892de701-6208-4580-9cc2-1536cf2f0b67)
</t>
  </si>
  <si>
    <t>Decreto - ley 19 de 2012. (Articulo 38)
Ley 962 de 2005</t>
  </si>
  <si>
    <t>Protocolo para la identificación de riesgos corrupción asociados a la prestación de trámites y servicios
http://www.funcionpublica.gov.co/eva/es/protocolo_corrupcion</t>
  </si>
  <si>
    <t>Decreto - ley 19 de 2012. (Artículo 38)
Ley 962 de 2005</t>
  </si>
  <si>
    <t>Guía metodológica para la racionalización de trámites
Guía de usuario Sistema Único de Información de Trámites SUIT 3 - racionalización  (http://www.suit.gov.co/documents/10179/11887/7+GU%C3%8DA+SUIT+2015+VII+-+Racionalizaci%C3%B3n++v2.pdf/892de701-6208-4580-9cc2-1536cf2f0b67)</t>
  </si>
  <si>
    <t>Decreto - ley 19 de 2012.
Ley 962 de 2005</t>
  </si>
  <si>
    <t>Decreto - ley 19 de 2012.
Decreto 124 de 2016 
Ley 962 de 2005</t>
  </si>
  <si>
    <t>Ruta de la Excelencia
http://www.rutadelaexcelencia.gov.co/634/w3-channel.html</t>
  </si>
  <si>
    <t xml:space="preserve">Guía metodológica para la racionalización de trámites
Guía de usuario Sistema Único de Información de Trámites SUIT 3 - racionalización  (http://www.suit.gov.co/documents/10179/11887/7+GU%C3%8DA+SUIT+2015+VII+-+Racionalizaci%C3%B3n++v2.pdf/892de701-6208-4580-9cc2-1536cf2f0b67)
</t>
  </si>
  <si>
    <t>Doing Business Colombia
http://www.doingbusiness.org/data/exploreeconomies/colombia</t>
  </si>
  <si>
    <t xml:space="preserve">Decreto - ley 19 de 2012. (Articulo 6)
Decreto 124 de 2016 
Ley 962 de 2005 </t>
  </si>
  <si>
    <t>Decreto - ley 19 de 2012.
Ley 1474 de 2011 (Art. 86)</t>
  </si>
  <si>
    <t>Decreto - ley 19 de 2012.
Decreto 124 de 2016
Ley 962 de 2005</t>
  </si>
  <si>
    <t>Decreto - ley 19 de 2012. (artículo 6)
Ley 1757 de 2015</t>
  </si>
  <si>
    <t>Decreto - ley 19 de 2012. (Articulo 5) 
Decreto 124 de 2016 
Ley 962 de 2005</t>
  </si>
  <si>
    <t xml:space="preserve">Guía metodológica para la racionalización de trámites
</t>
  </si>
  <si>
    <t>Decreto - ley 19 de 2012. (artículo 38)
Ley 962 de 2005
Ley 1474 de 2011 (Art. 73)</t>
  </si>
  <si>
    <t>Estrategias para la construcción del Plan Anticorrupción y de atención al Ciudadano. Versión 2. (http://www.funcionpublica.gov.co/documents/418537/616038/Estrategias+para+la+anticorrupci%C3%B3n+del+Plan+Anticorrupci%C3%B3n+y+de+atenci%C3%B3n+al+ciudadano.pdf/7ea56bcc-82b1-49eb-b71a-8215964d32cc)
Cómo planear el componente de racionalización  de trámites
http://www.funcionpublica.gov.co/eva/es/racionalizacion2017</t>
  </si>
  <si>
    <t>Guía de usuario Sistema Único de Información de Trámites SUIT 3  - Gestión de racionalización(http://www.suit.gov.co/documents/10179/11887/7+GU%C3%8DA+SUIT+2015+VII+-+Racionalizaci%C3%B3n++v2.pdf/892de701-6208-4580-9cc2-1536cf2f0b67)</t>
  </si>
  <si>
    <t xml:space="preserve">Decreto - ley 19 de 2012. (Artículo 40)
Ley 962 de 2005 (artículo 1) </t>
  </si>
  <si>
    <t>Decreto - ley 19 de 2012.
Decreto 1081 de 2015 (art ARTÍCULO 2.1.2.1.11)</t>
  </si>
  <si>
    <t>Niveles de madurez de la participación ciudadana: consulta
http://www.funcionpublica.gov.co/eva/es/niveles_participacion</t>
  </si>
  <si>
    <t>Estrategias para la construcción del Plan Anticorrupción y de atención al Ciudadano. Versión 2. (http://www.funcionpublica.gov.co/documents/418537/616038/Estrategias+para+la+anticorrupci%C3%B3n+del+Plan+Anticorrupci%C3%B3n+y+de+atenci%C3%B3n+al+ciudadano.pdf/7ea56bcc-82b1-49eb-b71a-8215964d32cc)</t>
  </si>
  <si>
    <t>Norma Técnica Accesibilidad al Medio Físico  NTC 6047</t>
  </si>
  <si>
    <t xml:space="preserve">Manual de Gobierno en línea
Marco de Referencia de Arquitectura Empresarial de MinTIC
http://www.mintic.gov.co/arquitecturati/630/w3-propertyvalue-8114.html
</t>
  </si>
  <si>
    <t>Norma Técnica Accesibilidad Páginas Web NTC 5854</t>
  </si>
  <si>
    <t>Marco de Referencia de Arquitectura Empresarial de MinTIC
http://www.mintic.gov.co/arquitecturati/630/w3-propertyvalue-8114.html</t>
  </si>
  <si>
    <t>Guía de usuario Sistema Único de Información de Trámites SUIT 3 - Datos de operación
(http://www.suit.gov.co/documents/10179/466473/Gu%C3%ADa-Racionalizaci%C3%B3n/97648a69-b122-4f23-bed0-fc98e203ee76)</t>
  </si>
  <si>
    <t xml:space="preserve">Decreto - ley 19 de 2012. (Artículo 40) </t>
  </si>
  <si>
    <t>Guía para la construcción de indicadores de gestión
http://www.funcionpublica.gov.co/documents/418537/506911/1595.pdf/6c897f03-9b26-4e10-85a7-789c9e54f5a3</t>
  </si>
  <si>
    <t xml:space="preserve">Decreto - ley 19 de 2012. (Articulo 4) </t>
  </si>
  <si>
    <t>Protocolo para la identificación de riesgos de corrupción asociados a la prestación de trámites y servicios
http://www.funcionpublica.gov.co/eva/es/protocolo_corrupcion</t>
  </si>
  <si>
    <t xml:space="preserve">Guía de Lenguaje Claro - DNP / 2015  (https://colaboracion.dnp.gov.co/CDT/Programa%20Nacional%20del%20Servicio%20al%20Ciudadano/GUIA%20DEL%20LENGUAJE%20CLARO.pdf)
Guías para la implementación de la Ley de Transparencia (http://www.secretariatransparencia.gov.co/Paginas/guia-implementacion-ley-transparencia.aspx) </t>
  </si>
  <si>
    <t xml:space="preserve">Decreto - ley 19 de 2012. (artículo 5) </t>
  </si>
  <si>
    <t xml:space="preserve">Guía metodológica para la racionalización de trámites
Guía de Lenguaje Claro - DNP / 2015  (https://colaboracion.dnp.gov.co/CDT/Programa%20Nacional%20del%20Servicio%20al%20Ciudadano/GUIA%20DEL%20LENGUAJE%20CLARO.pdf)
</t>
  </si>
  <si>
    <t>Decreto - ley 19 de 2012. (artículo 38)</t>
  </si>
  <si>
    <t xml:space="preserve">Decreto - ley 19 de 2012. (Artículo 38) </t>
  </si>
  <si>
    <t>Decreto - ley 19 de 2012.
Decreto 270 de 2017</t>
  </si>
  <si>
    <t>Decreto - ley 19 de 2012.
Ley 962 de 2005
ARTÍCULO 2.1.2.1.11.</t>
  </si>
  <si>
    <t>Decreto - ley 19 de 2012.
Ley 962 de 2005
Ley 1474 de 2011 (Art. 73)
Decreto 270 de 2017
Decreto 124 de 2016
Decreto 1166 de 2016</t>
  </si>
  <si>
    <t>Decreto - ley 19 de 2012.
Ley 962 de 2005
Ley 1474 de 2011 (Art. 73)
Decreto 1081 de 2015</t>
  </si>
  <si>
    <t>Decreto - ley 19 de 2012.
Decreto 124 de 2016 
Ley 1474 de 2011 (Art. 73)Decreto 1166 de 2016</t>
  </si>
  <si>
    <t xml:space="preserve">Decreto - ley 19 de 2012.
Decreto 124 de 2016 
Ley 962 de 2005 (Artículo 6)
Decreto 1166 de 2016 </t>
  </si>
  <si>
    <t>Decreto - ley 19 de 2012. (Articulo 41) 
Ley 962 de 2005 (Artículo 6)
Decreto 124 de 2016</t>
  </si>
  <si>
    <t>Decreto - ley 19 de 2012.
Decreto 124 de 2016 
Ley 962 de 2005</t>
  </si>
  <si>
    <t>2. Planeación y Ruta de acción (color naranja):  la idea es generar un plan de acción con base en el diagnóstico realizado. Los elementos mínimos que se proponen para ello, son:</t>
  </si>
  <si>
    <t>CATEGORÍAS</t>
  </si>
  <si>
    <t>Se encuentra en proceso implementacion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</si>
</sst>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32"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sz val="11"/>
      <color rgb="FF002060"/>
      <name val="Calibri"/>
      <family val="2"/>
      <scheme val="minor"/>
    </font>
    <font>
      <b/>
      <sz val="12"/>
      <color rgb="FF002060"/>
      <name val="Arial"/>
      <family val="2"/>
    </font>
    <font>
      <b/>
      <sz val="16"/>
      <color rgb="FF002060"/>
      <name val="Arial"/>
      <family val="2"/>
    </font>
    <font>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b/>
      <sz val="11"/>
      <color rgb="FF002060"/>
      <name val="Arial"/>
      <family val="2"/>
    </font>
    <font>
      <sz val="18"/>
      <color theme="0"/>
      <name val="Arial"/>
      <family val="2"/>
    </font>
    <font>
      <b/>
      <sz val="11"/>
      <name val="Arial"/>
      <family val="2"/>
    </font>
    <font>
      <sz val="12"/>
      <color rgb="FF002060"/>
      <name val="Arial"/>
      <family val="2"/>
    </font>
    <font>
      <sz val="12"/>
      <color theme="1"/>
      <name val="Arial"/>
      <family val="2"/>
    </font>
    <font>
      <sz val="10"/>
      <name val="Arial"/>
      <family val="2"/>
    </font>
    <font>
      <b/>
      <u/>
      <sz val="16"/>
      <color rgb="FF0000FF"/>
      <name val="Arial"/>
      <family val="2"/>
    </font>
    <font>
      <b/>
      <sz val="12"/>
      <color theme="0"/>
      <name val="Arial"/>
      <family val="2"/>
    </font>
    <font>
      <sz val="12"/>
      <color theme="1"/>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110">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style="thin">
        <color indexed="64"/>
      </top>
      <bottom style="thin">
        <color indexed="64"/>
      </bottom>
      <diagonal/>
    </border>
    <border>
      <left style="thin">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thin">
        <color theme="4" tint="-0.499984740745262"/>
      </right>
      <top style="dashed">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dashed">
        <color theme="4" tint="-0.499984740745262"/>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dashed">
        <color theme="4" tint="-0.499984740745262"/>
      </bottom>
      <diagonal/>
    </border>
    <border>
      <left style="thin">
        <color theme="4" tint="-0.499984740745262"/>
      </left>
      <right style="thin">
        <color theme="4" tint="-0.499984740745262"/>
      </right>
      <top style="dashed">
        <color theme="4" tint="-0.499984740745262"/>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dashed">
        <color rgb="FF002060"/>
      </right>
      <top style="dashed">
        <color rgb="FF002060"/>
      </top>
      <bottom style="double">
        <color rgb="FF002060"/>
      </bottom>
      <diagonal/>
    </border>
    <border>
      <left style="thin">
        <color rgb="FF002060"/>
      </left>
      <right style="dashed">
        <color rgb="FF002060"/>
      </right>
      <top style="double">
        <color rgb="FF002060"/>
      </top>
      <bottom style="dashed">
        <color rgb="FF002060"/>
      </bottom>
      <diagonal/>
    </border>
    <border>
      <left style="dashed">
        <color rgb="FF002060"/>
      </left>
      <right style="thin">
        <color rgb="FF002060"/>
      </right>
      <top style="double">
        <color rgb="FF002060"/>
      </top>
      <bottom style="dashed">
        <color rgb="FF002060"/>
      </bottom>
      <diagonal/>
    </border>
    <border>
      <left style="thin">
        <color rgb="FF002060"/>
      </left>
      <right style="dashed">
        <color rgb="FF002060"/>
      </right>
      <top style="dashed">
        <color rgb="FF002060"/>
      </top>
      <bottom style="dashed">
        <color rgb="FF002060"/>
      </bottom>
      <diagonal/>
    </border>
    <border>
      <left style="dashed">
        <color rgb="FF002060"/>
      </left>
      <right style="dashed">
        <color rgb="FF002060"/>
      </right>
      <top style="dashed">
        <color rgb="FF002060"/>
      </top>
      <bottom style="dashed">
        <color rgb="FF002060"/>
      </bottom>
      <diagonal/>
    </border>
    <border>
      <left style="dashed">
        <color rgb="FF002060"/>
      </left>
      <right style="thin">
        <color rgb="FF002060"/>
      </right>
      <top style="dashed">
        <color rgb="FF002060"/>
      </top>
      <bottom style="dashed">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dashed">
        <color rgb="FF002060"/>
      </right>
      <top style="medium">
        <color rgb="FF002060"/>
      </top>
      <bottom style="dashed">
        <color rgb="FF002060"/>
      </bottom>
      <diagonal/>
    </border>
    <border>
      <left style="dashed">
        <color rgb="FF002060"/>
      </left>
      <right style="dashed">
        <color rgb="FF002060"/>
      </right>
      <top style="dashed">
        <color rgb="FF002060"/>
      </top>
      <bottom style="thin">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dashed">
        <color theme="4" tint="-0.499984740745262"/>
      </bottom>
      <diagonal/>
    </border>
    <border>
      <left style="thin">
        <color theme="4" tint="-0.499984740745262"/>
      </left>
      <right style="thin">
        <color theme="4" tint="-0.499984740745262"/>
      </right>
      <top style="thin">
        <color theme="4" tint="-0.499984740745262"/>
      </top>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rgb="FF002060"/>
      </left>
      <right style="dashed">
        <color rgb="FF002060"/>
      </right>
      <top/>
      <bottom style="dashed">
        <color rgb="FF002060"/>
      </bottom>
      <diagonal/>
    </border>
    <border>
      <left/>
      <right style="dashed">
        <color rgb="FF002060"/>
      </right>
      <top style="double">
        <color rgb="FF002060"/>
      </top>
      <bottom style="dashed">
        <color rgb="FF002060"/>
      </bottom>
      <diagonal/>
    </border>
    <border>
      <left/>
      <right style="dashed">
        <color rgb="FF002060"/>
      </right>
      <top style="dashed">
        <color rgb="FF002060"/>
      </top>
      <bottom style="dashed">
        <color rgb="FF002060"/>
      </bottom>
      <diagonal/>
    </border>
    <border>
      <left style="dashed">
        <color rgb="FF002060"/>
      </left>
      <right style="thin">
        <color rgb="FF002060"/>
      </right>
      <top style="dashed">
        <color rgb="FF002060"/>
      </top>
      <bottom style="double">
        <color rgb="FF002060"/>
      </bottom>
      <diagonal/>
    </border>
    <border>
      <left style="dashed">
        <color rgb="FF002060"/>
      </left>
      <right style="dashed">
        <color rgb="FF002060"/>
      </right>
      <top style="thin">
        <color rgb="FF002060"/>
      </top>
      <bottom style="dashed">
        <color rgb="FF002060"/>
      </bottom>
      <diagonal/>
    </border>
    <border>
      <left style="thin">
        <color theme="4" tint="-0.499984740745262"/>
      </left>
      <right style="thin">
        <color theme="4" tint="-0.499984740745262"/>
      </right>
      <top style="thin">
        <color indexed="64"/>
      </top>
      <bottom style="medium">
        <color theme="4" tint="-0.499984740745262"/>
      </bottom>
      <diagonal/>
    </border>
    <border>
      <left style="thin">
        <color theme="4" tint="-0.499984740745262"/>
      </left>
      <right style="thin">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indexed="64"/>
      </bottom>
      <diagonal/>
    </border>
    <border>
      <left style="thin">
        <color theme="4" tint="-0.499984740745262"/>
      </left>
      <right/>
      <top/>
      <bottom/>
      <diagonal/>
    </border>
    <border>
      <left style="thin">
        <color theme="4" tint="-0.499984740745262"/>
      </left>
      <right/>
      <top/>
      <bottom style="medium">
        <color theme="4" tint="-0.499984740745262"/>
      </bottom>
      <diagonal/>
    </border>
    <border>
      <left style="thin">
        <color theme="4" tint="-0.499984740745262"/>
      </left>
      <right/>
      <top style="medium">
        <color theme="4" tint="-0.499984740745262"/>
      </top>
      <bottom/>
      <diagonal/>
    </border>
    <border>
      <left style="dashed">
        <color rgb="FF002060"/>
      </left>
      <right style="dashed">
        <color rgb="FF002060"/>
      </right>
      <top style="thin">
        <color rgb="FF002060"/>
      </top>
      <bottom style="medium">
        <color rgb="FF002060"/>
      </bottom>
      <diagonal/>
    </border>
    <border>
      <left/>
      <right style="dashed">
        <color rgb="FF002060"/>
      </right>
      <top style="medium">
        <color rgb="FF002060"/>
      </top>
      <bottom/>
      <diagonal/>
    </border>
    <border>
      <left/>
      <right style="dashed">
        <color rgb="FF002060"/>
      </right>
      <top/>
      <bottom/>
      <diagonal/>
    </border>
    <border>
      <left style="thin">
        <color rgb="FF002060"/>
      </left>
      <right style="thin">
        <color rgb="FF002060"/>
      </right>
      <top style="medium">
        <color rgb="FF002060"/>
      </top>
      <bottom/>
      <diagonal/>
    </border>
    <border>
      <left style="thin">
        <color rgb="FF002060"/>
      </left>
      <right style="thin">
        <color rgb="FF002060"/>
      </right>
      <top/>
      <bottom/>
      <diagonal/>
    </border>
    <border>
      <left style="thin">
        <color rgb="FF002060"/>
      </left>
      <right style="thin">
        <color rgb="FF002060"/>
      </right>
      <top/>
      <bottom style="thin">
        <color rgb="FF002060"/>
      </bottom>
      <diagonal/>
    </border>
    <border>
      <left style="thin">
        <color rgb="FF002060"/>
      </left>
      <right style="thin">
        <color rgb="FF002060"/>
      </right>
      <top/>
      <bottom style="medium">
        <color rgb="FF002060"/>
      </bottom>
      <diagonal/>
    </border>
    <border>
      <left/>
      <right style="dashed">
        <color rgb="FF002060"/>
      </right>
      <top/>
      <bottom style="medium">
        <color rgb="FF002060"/>
      </bottom>
      <diagonal/>
    </border>
    <border>
      <left style="thin">
        <color rgb="FF002060"/>
      </left>
      <right style="dashed">
        <color rgb="FF002060"/>
      </right>
      <top style="medium">
        <color rgb="FF002060"/>
      </top>
      <bottom/>
      <diagonal/>
    </border>
    <border>
      <left style="thin">
        <color rgb="FF002060"/>
      </left>
      <right style="dashed">
        <color rgb="FF002060"/>
      </right>
      <top/>
      <bottom style="thin">
        <color rgb="FF002060"/>
      </bottom>
      <diagonal/>
    </border>
    <border>
      <left style="thin">
        <color rgb="FF002060"/>
      </left>
      <right style="dashed">
        <color rgb="FF002060"/>
      </right>
      <top style="thin">
        <color rgb="FF002060"/>
      </top>
      <bottom/>
      <diagonal/>
    </border>
    <border>
      <left style="thin">
        <color rgb="FF002060"/>
      </left>
      <right style="dashed">
        <color rgb="FF002060"/>
      </right>
      <top/>
      <bottom/>
      <diagonal/>
    </border>
    <border>
      <left style="dashed">
        <color rgb="FF002060"/>
      </left>
      <right style="dashed">
        <color rgb="FF002060"/>
      </right>
      <top style="dashed">
        <color rgb="FF002060"/>
      </top>
      <bottom/>
      <diagonal/>
    </border>
    <border>
      <left style="dashed">
        <color rgb="FF002060"/>
      </left>
      <right style="thin">
        <color rgb="FF002060"/>
      </right>
      <top/>
      <bottom style="dashed">
        <color rgb="FF002060"/>
      </bottom>
      <diagonal/>
    </border>
    <border>
      <left/>
      <right style="dashed">
        <color rgb="FF002060"/>
      </right>
      <top/>
      <bottom style="dashed">
        <color rgb="FF002060"/>
      </bottom>
      <diagonal/>
    </border>
    <border>
      <left style="thin">
        <color rgb="FF002060"/>
      </left>
      <right style="dashed">
        <color rgb="FF002060"/>
      </right>
      <top style="dashed">
        <color rgb="FF002060"/>
      </top>
      <bottom style="medium">
        <color rgb="FF002060"/>
      </bottom>
      <diagonal/>
    </border>
    <border>
      <left style="dashed">
        <color rgb="FF002060"/>
      </left>
      <right style="dashed">
        <color rgb="FF002060"/>
      </right>
      <top/>
      <bottom style="medium">
        <color rgb="FF002060"/>
      </bottom>
      <diagonal/>
    </border>
    <border>
      <left style="dashed">
        <color rgb="FF002060"/>
      </left>
      <right style="thin">
        <color rgb="FF002060"/>
      </right>
      <top style="dashed">
        <color rgb="FF002060"/>
      </top>
      <bottom style="medium">
        <color rgb="FF002060"/>
      </bottom>
      <diagonal/>
    </border>
    <border>
      <left/>
      <right style="dashed">
        <color rgb="FF002060"/>
      </right>
      <top style="dashed">
        <color rgb="FF002060"/>
      </top>
      <bottom style="medium">
        <color rgb="FF002060"/>
      </bottom>
      <diagonal/>
    </border>
    <border>
      <left style="dashed">
        <color rgb="FF002060"/>
      </left>
      <right style="thin">
        <color rgb="FF002060"/>
      </right>
      <top style="medium">
        <color rgb="FF002060"/>
      </top>
      <bottom style="dashed">
        <color rgb="FF002060"/>
      </bottom>
      <diagonal/>
    </border>
    <border>
      <left/>
      <right style="dashed">
        <color rgb="FF002060"/>
      </right>
      <top style="medium">
        <color rgb="FF002060"/>
      </top>
      <bottom style="dashed">
        <color rgb="FF002060"/>
      </bottom>
      <diagonal/>
    </border>
    <border>
      <left style="dashed">
        <color rgb="FF002060"/>
      </left>
      <right style="thin">
        <color rgb="FF002060"/>
      </right>
      <top style="dashed">
        <color rgb="FF002060"/>
      </top>
      <bottom/>
      <diagonal/>
    </border>
    <border>
      <left/>
      <right style="dashed">
        <color rgb="FF002060"/>
      </right>
      <top style="dashed">
        <color rgb="FF002060"/>
      </top>
      <bottom/>
      <diagonal/>
    </border>
    <border>
      <left style="dashed">
        <color rgb="FF002060"/>
      </left>
      <right style="thin">
        <color rgb="FF002060"/>
      </right>
      <top style="dashed">
        <color rgb="FF002060"/>
      </top>
      <bottom style="thin">
        <color rgb="FF002060"/>
      </bottom>
      <diagonal/>
    </border>
    <border>
      <left/>
      <right style="dashed">
        <color rgb="FF002060"/>
      </right>
      <top style="dashed">
        <color rgb="FF002060"/>
      </top>
      <bottom style="thin">
        <color rgb="FF002060"/>
      </bottom>
      <diagonal/>
    </border>
    <border>
      <left style="thin">
        <color theme="4" tint="-0.499984740745262"/>
      </left>
      <right style="thin">
        <color theme="4" tint="-0.499984740745262"/>
      </right>
      <top/>
      <bottom style="dotted">
        <color theme="4" tint="-0.499984740745262"/>
      </bottom>
      <diagonal/>
    </border>
    <border>
      <left style="thin">
        <color theme="4" tint="-0.499984740745262"/>
      </left>
      <right style="thin">
        <color theme="4" tint="-0.499984740745262"/>
      </right>
      <top style="dash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theme="4" tint="-0.499984740745262"/>
      </left>
      <right style="thin">
        <color theme="4" tint="-0.499984740745262"/>
      </right>
      <top style="dotted">
        <color theme="4" tint="-0.499984740745262"/>
      </top>
      <bottom style="dashed">
        <color theme="4" tint="-0.499984740745262"/>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dott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s>
  <cellStyleXfs count="3">
    <xf numFmtId="0" fontId="0" fillId="0" borderId="0"/>
    <xf numFmtId="41" fontId="1" fillId="0" borderId="0" applyFont="0" applyFill="0" applyBorder="0" applyAlignment="0" applyProtection="0"/>
    <xf numFmtId="0" fontId="20" fillId="0" borderId="0" applyNumberFormat="0" applyFill="0" applyBorder="0" applyAlignment="0" applyProtection="0"/>
  </cellStyleXfs>
  <cellXfs count="290">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5" fillId="0" borderId="0" xfId="0" applyFont="1" applyAlignment="1">
      <alignment horizontal="center" vertical="center"/>
    </xf>
    <xf numFmtId="41" fontId="3" fillId="0" borderId="0" xfId="1" applyFont="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Border="1" applyAlignment="1">
      <alignment horizontal="center" vertical="center"/>
    </xf>
    <xf numFmtId="0" fontId="3" fillId="0" borderId="7"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7" xfId="0" applyFont="1" applyBorder="1" applyAlignment="1">
      <alignment horizontal="center"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0" fontId="6" fillId="0" borderId="29" xfId="0" applyFont="1" applyBorder="1" applyAlignment="1">
      <alignment horizontal="center" vertical="center" wrapText="1"/>
    </xf>
    <xf numFmtId="0" fontId="3" fillId="0" borderId="31" xfId="0" applyFont="1" applyBorder="1" applyAlignment="1">
      <alignment vertical="center"/>
    </xf>
    <xf numFmtId="0" fontId="3" fillId="0" borderId="32" xfId="0" applyFont="1" applyBorder="1" applyAlignment="1">
      <alignment vertical="center"/>
    </xf>
    <xf numFmtId="0" fontId="3" fillId="0" borderId="32" xfId="0" applyFont="1" applyBorder="1" applyAlignment="1">
      <alignment horizontal="center" vertical="center"/>
    </xf>
    <xf numFmtId="0" fontId="3" fillId="0" borderId="33" xfId="0" applyFont="1" applyBorder="1" applyAlignment="1">
      <alignment vertical="center"/>
    </xf>
    <xf numFmtId="0" fontId="8" fillId="0" borderId="34" xfId="0" applyFont="1" applyBorder="1" applyAlignment="1">
      <alignment vertical="center"/>
    </xf>
    <xf numFmtId="0" fontId="8" fillId="0" borderId="37" xfId="0" applyFont="1" applyBorder="1" applyAlignment="1">
      <alignment vertical="center"/>
    </xf>
    <xf numFmtId="0" fontId="8" fillId="0" borderId="39" xfId="0" applyFont="1" applyBorder="1" applyAlignment="1">
      <alignment vertical="center"/>
    </xf>
    <xf numFmtId="0" fontId="8" fillId="0" borderId="40" xfId="0" applyFont="1" applyBorder="1" applyAlignment="1">
      <alignment vertical="center"/>
    </xf>
    <xf numFmtId="0" fontId="14" fillId="0" borderId="0" xfId="0" applyFont="1" applyAlignment="1">
      <alignment vertical="center"/>
    </xf>
    <xf numFmtId="0" fontId="7" fillId="0" borderId="18" xfId="0" applyFont="1" applyBorder="1" applyAlignment="1">
      <alignment horizontal="center" vertical="center"/>
    </xf>
    <xf numFmtId="0" fontId="7" fillId="0" borderId="14" xfId="0" applyFont="1" applyBorder="1" applyAlignment="1">
      <alignment horizontal="center" vertical="center"/>
    </xf>
    <xf numFmtId="0" fontId="11" fillId="0" borderId="0" xfId="0" applyFont="1" applyAlignment="1">
      <alignment horizontal="right"/>
    </xf>
    <xf numFmtId="0" fontId="3" fillId="0" borderId="26" xfId="0" applyFont="1" applyBorder="1"/>
    <xf numFmtId="0" fontId="3" fillId="0" borderId="27" xfId="0" applyFont="1" applyBorder="1"/>
    <xf numFmtId="0" fontId="3" fillId="0" borderId="28" xfId="0" applyFont="1" applyBorder="1"/>
    <xf numFmtId="0" fontId="3" fillId="0" borderId="0" xfId="0" applyFont="1"/>
    <xf numFmtId="0" fontId="3" fillId="0" borderId="29" xfId="0" applyFont="1" applyBorder="1"/>
    <xf numFmtId="0" fontId="3" fillId="0" borderId="30" xfId="0" applyFont="1" applyBorder="1"/>
    <xf numFmtId="164" fontId="3" fillId="0" borderId="0" xfId="0" applyNumberFormat="1" applyFont="1"/>
    <xf numFmtId="0" fontId="3" fillId="0" borderId="31" xfId="0" applyFont="1" applyBorder="1"/>
    <xf numFmtId="0" fontId="3" fillId="0" borderId="32" xfId="0" applyFont="1" applyBorder="1"/>
    <xf numFmtId="0" fontId="3" fillId="0" borderId="33" xfId="0" applyFont="1" applyBorder="1"/>
    <xf numFmtId="0" fontId="16" fillId="0" borderId="0" xfId="0" applyFont="1" applyAlignment="1">
      <alignment vertical="center" wrapText="1"/>
    </xf>
    <xf numFmtId="0" fontId="16" fillId="0" borderId="0" xfId="0" applyFont="1" applyAlignment="1">
      <alignment horizontal="center" vertical="center" wrapText="1"/>
    </xf>
    <xf numFmtId="0" fontId="16" fillId="0" borderId="0" xfId="0" applyFont="1"/>
    <xf numFmtId="0" fontId="17" fillId="0" borderId="0" xfId="0" applyFont="1"/>
    <xf numFmtId="0" fontId="7" fillId="0" borderId="51" xfId="0" applyFont="1" applyBorder="1" applyAlignment="1">
      <alignment horizontal="center" vertical="center"/>
    </xf>
    <xf numFmtId="0" fontId="7" fillId="0" borderId="16" xfId="0" applyFont="1" applyBorder="1" applyAlignment="1">
      <alignment horizontal="center" vertical="center"/>
    </xf>
    <xf numFmtId="0" fontId="7" fillId="0" borderId="15" xfId="0" applyFont="1" applyBorder="1" applyAlignment="1">
      <alignment horizontal="center" vertical="center"/>
    </xf>
    <xf numFmtId="2" fontId="3" fillId="0" borderId="0" xfId="0" applyNumberFormat="1" applyFont="1"/>
    <xf numFmtId="0" fontId="15" fillId="2" borderId="1" xfId="0" applyFont="1" applyFill="1" applyBorder="1" applyAlignment="1">
      <alignment horizontal="center" vertical="center"/>
    </xf>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0" fillId="0" borderId="33" xfId="0" applyBorder="1"/>
    <xf numFmtId="0" fontId="13" fillId="0" borderId="0" xfId="0" applyFont="1" applyAlignment="1">
      <alignment horizontal="center" vertical="center"/>
    </xf>
    <xf numFmtId="0" fontId="3" fillId="0" borderId="53" xfId="0" applyFont="1" applyBorder="1" applyAlignment="1">
      <alignment vertical="center"/>
    </xf>
    <xf numFmtId="0" fontId="3" fillId="0" borderId="54" xfId="0" applyFont="1" applyBorder="1" applyAlignment="1">
      <alignment horizontal="center" vertical="center"/>
    </xf>
    <xf numFmtId="0" fontId="3" fillId="0" borderId="55" xfId="0" applyFont="1" applyBorder="1" applyAlignment="1">
      <alignment vertical="center"/>
    </xf>
    <xf numFmtId="0" fontId="3" fillId="0" borderId="56" xfId="0" applyFont="1" applyBorder="1" applyAlignment="1">
      <alignment horizontal="center" vertical="center"/>
    </xf>
    <xf numFmtId="0" fontId="3" fillId="0" borderId="57" xfId="0" applyFont="1" applyBorder="1" applyAlignment="1">
      <alignment vertical="center"/>
    </xf>
    <xf numFmtId="0" fontId="3" fillId="0" borderId="58" xfId="0" applyFont="1" applyBorder="1" applyAlignment="1">
      <alignment horizontal="center" vertical="center"/>
    </xf>
    <xf numFmtId="0" fontId="15" fillId="0" borderId="0" xfId="0" applyFont="1" applyAlignment="1">
      <alignment vertical="center"/>
    </xf>
    <xf numFmtId="0" fontId="21" fillId="0" borderId="0" xfId="0" applyFont="1" applyAlignment="1">
      <alignment vertical="center"/>
    </xf>
    <xf numFmtId="0" fontId="8" fillId="0" borderId="60" xfId="0" applyFont="1" applyBorder="1" applyAlignment="1">
      <alignment vertical="center"/>
    </xf>
    <xf numFmtId="0" fontId="8" fillId="0" borderId="61" xfId="0" applyFont="1" applyBorder="1" applyAlignment="1">
      <alignment vertical="center"/>
    </xf>
    <xf numFmtId="0" fontId="22" fillId="0" borderId="0" xfId="0" applyFont="1" applyAlignment="1">
      <alignment horizontal="center" vertical="top"/>
    </xf>
    <xf numFmtId="0" fontId="22" fillId="0" borderId="0" xfId="0" applyFont="1" applyAlignment="1">
      <alignment horizontal="center" vertical="center"/>
    </xf>
    <xf numFmtId="0" fontId="3" fillId="0" borderId="0" xfId="0" applyFont="1" applyAlignment="1">
      <alignment horizontal="center"/>
    </xf>
    <xf numFmtId="0" fontId="7" fillId="0" borderId="65" xfId="0" applyFont="1" applyBorder="1" applyAlignment="1">
      <alignment horizontal="center" vertical="center"/>
    </xf>
    <xf numFmtId="0" fontId="10" fillId="0" borderId="29" xfId="0" applyFont="1" applyBorder="1" applyAlignment="1">
      <alignment horizontal="center" vertical="center" wrapText="1"/>
    </xf>
    <xf numFmtId="0" fontId="7" fillId="0" borderId="12" xfId="0" applyFont="1" applyBorder="1" applyAlignment="1">
      <alignment horizontal="center" vertical="center"/>
    </xf>
    <xf numFmtId="0" fontId="15" fillId="0" borderId="0" xfId="0" applyFont="1"/>
    <xf numFmtId="1" fontId="3" fillId="0" borderId="0" xfId="0" applyNumberFormat="1" applyFont="1"/>
    <xf numFmtId="0" fontId="22" fillId="0" borderId="32" xfId="0" applyFont="1" applyBorder="1" applyAlignment="1">
      <alignment vertical="center"/>
    </xf>
    <xf numFmtId="0" fontId="23" fillId="5" borderId="25" xfId="0" applyFont="1" applyFill="1" applyBorder="1" applyAlignment="1">
      <alignment horizontal="center" vertical="center" wrapText="1"/>
    </xf>
    <xf numFmtId="0" fontId="23" fillId="5" borderId="19" xfId="0" applyFont="1" applyFill="1" applyBorder="1" applyAlignment="1">
      <alignment horizontal="center" vertical="center" wrapText="1"/>
    </xf>
    <xf numFmtId="0" fontId="23" fillId="5" borderId="52" xfId="0" applyFont="1" applyFill="1" applyBorder="1" applyAlignment="1">
      <alignment horizontal="center" vertical="center" wrapText="1"/>
    </xf>
    <xf numFmtId="0" fontId="23" fillId="5" borderId="65" xfId="0" applyFont="1" applyFill="1" applyBorder="1" applyAlignment="1">
      <alignment horizontal="center" vertical="center" wrapText="1"/>
    </xf>
    <xf numFmtId="0" fontId="23" fillId="5" borderId="17" xfId="0" applyFont="1" applyFill="1" applyBorder="1" applyAlignment="1">
      <alignment horizontal="center" vertical="center" wrapText="1"/>
    </xf>
    <xf numFmtId="0" fontId="23" fillId="5" borderId="15" xfId="0" applyFont="1" applyFill="1" applyBorder="1" applyAlignment="1">
      <alignment horizontal="center" vertical="center" wrapText="1"/>
    </xf>
    <xf numFmtId="0" fontId="23" fillId="5" borderId="12" xfId="0" applyFont="1" applyFill="1" applyBorder="1" applyAlignment="1">
      <alignment horizontal="center" vertical="center" wrapText="1"/>
    </xf>
    <xf numFmtId="0" fontId="8" fillId="0" borderId="0" xfId="0" applyFont="1"/>
    <xf numFmtId="0" fontId="8" fillId="0" borderId="0" xfId="0" applyFont="1" applyAlignment="1">
      <alignment horizontal="right"/>
    </xf>
    <xf numFmtId="0" fontId="3" fillId="5" borderId="0" xfId="0" applyFont="1" applyFill="1"/>
    <xf numFmtId="0" fontId="24" fillId="0" borderId="0" xfId="0" applyFont="1" applyAlignment="1">
      <alignment horizontal="center" vertical="center"/>
    </xf>
    <xf numFmtId="0" fontId="8" fillId="0" borderId="59" xfId="0" applyFont="1" applyBorder="1" applyAlignment="1">
      <alignment vertical="center"/>
    </xf>
    <xf numFmtId="0" fontId="8" fillId="0" borderId="83" xfId="0" applyFont="1" applyBorder="1" applyAlignment="1">
      <alignment vertical="center"/>
    </xf>
    <xf numFmtId="0" fontId="8" fillId="0" borderId="84" xfId="0" applyFont="1" applyBorder="1" applyAlignment="1">
      <alignment vertical="center"/>
    </xf>
    <xf numFmtId="0" fontId="8" fillId="0" borderId="41" xfId="0" applyFont="1" applyBorder="1" applyAlignment="1">
      <alignment vertical="center"/>
    </xf>
    <xf numFmtId="0" fontId="8" fillId="0" borderId="87" xfId="0" applyFont="1" applyBorder="1" applyAlignment="1">
      <alignment vertical="center"/>
    </xf>
    <xf numFmtId="0" fontId="8" fillId="0" borderId="88" xfId="0" applyFont="1" applyBorder="1" applyAlignment="1">
      <alignment vertical="center"/>
    </xf>
    <xf numFmtId="0" fontId="8" fillId="0" borderId="42" xfId="0" applyFont="1" applyBorder="1" applyAlignment="1">
      <alignment vertical="center"/>
    </xf>
    <xf numFmtId="0" fontId="8" fillId="0" borderId="89" xfId="0" applyFont="1" applyBorder="1" applyAlignment="1">
      <alignment vertical="center"/>
    </xf>
    <xf numFmtId="0" fontId="8" fillId="0" borderId="90" xfId="0" applyFont="1" applyBorder="1" applyAlignment="1">
      <alignment vertical="center"/>
    </xf>
    <xf numFmtId="0" fontId="8" fillId="0" borderId="82" xfId="0" applyFont="1" applyBorder="1" applyAlignment="1">
      <alignment vertical="center"/>
    </xf>
    <xf numFmtId="0" fontId="8" fillId="0" borderId="91" xfId="0" applyFont="1" applyBorder="1" applyAlignment="1">
      <alignment vertical="center"/>
    </xf>
    <xf numFmtId="0" fontId="8" fillId="0" borderId="92" xfId="0" applyFont="1" applyBorder="1" applyAlignment="1">
      <alignment vertical="center"/>
    </xf>
    <xf numFmtId="0" fontId="8" fillId="0" borderId="43" xfId="0" applyFont="1" applyBorder="1" applyAlignment="1">
      <alignment vertical="center"/>
    </xf>
    <xf numFmtId="0" fontId="8" fillId="0" borderId="93" xfId="0" applyFont="1" applyBorder="1" applyAlignment="1">
      <alignment vertical="center"/>
    </xf>
    <xf numFmtId="0" fontId="8" fillId="0" borderId="94" xfId="0" applyFont="1" applyBorder="1" applyAlignment="1">
      <alignment vertical="center"/>
    </xf>
    <xf numFmtId="0" fontId="3" fillId="9" borderId="54" xfId="0" applyFont="1" applyFill="1" applyBorder="1" applyAlignment="1">
      <alignment vertical="center"/>
    </xf>
    <xf numFmtId="0" fontId="3" fillId="10" borderId="56" xfId="0" applyFont="1" applyFill="1" applyBorder="1" applyAlignment="1">
      <alignment vertical="center"/>
    </xf>
    <xf numFmtId="0" fontId="3" fillId="8" borderId="56" xfId="0" applyFont="1" applyFill="1" applyBorder="1" applyAlignment="1">
      <alignment vertical="center"/>
    </xf>
    <xf numFmtId="0" fontId="3" fillId="3" borderId="56" xfId="0" applyFont="1" applyFill="1" applyBorder="1" applyAlignment="1">
      <alignment vertical="center"/>
    </xf>
    <xf numFmtId="0" fontId="3" fillId="7" borderId="58" xfId="0" applyFont="1" applyFill="1" applyBorder="1" applyAlignment="1">
      <alignment vertical="center"/>
    </xf>
    <xf numFmtId="0" fontId="3" fillId="0" borderId="0" xfId="0" applyFont="1" applyAlignment="1">
      <alignment vertical="top" wrapText="1"/>
    </xf>
    <xf numFmtId="0" fontId="7" fillId="0" borderId="51" xfId="0" applyFont="1" applyBorder="1" applyAlignment="1">
      <alignment vertical="center" wrapText="1"/>
    </xf>
    <xf numFmtId="0" fontId="7" fillId="0" borderId="14" xfId="0" applyFont="1" applyBorder="1" applyAlignment="1">
      <alignment vertical="center" wrapText="1"/>
    </xf>
    <xf numFmtId="0" fontId="7" fillId="0" borderId="16" xfId="0" applyFont="1" applyBorder="1" applyAlignment="1">
      <alignment vertical="center" wrapText="1"/>
    </xf>
    <xf numFmtId="0" fontId="7" fillId="0" borderId="18" xfId="0" applyFont="1" applyBorder="1" applyAlignment="1">
      <alignment vertical="center" wrapText="1"/>
    </xf>
    <xf numFmtId="0" fontId="7" fillId="0" borderId="65" xfId="0" applyFont="1" applyBorder="1" applyAlignment="1">
      <alignment vertical="center" wrapText="1"/>
    </xf>
    <xf numFmtId="0" fontId="7" fillId="0" borderId="15" xfId="0" applyFont="1" applyBorder="1" applyAlignment="1">
      <alignment vertical="center" wrapText="1"/>
    </xf>
    <xf numFmtId="0" fontId="7" fillId="0" borderId="23" xfId="0" applyFont="1" applyBorder="1" applyAlignment="1">
      <alignment vertical="center" wrapText="1"/>
    </xf>
    <xf numFmtId="0" fontId="7" fillId="0" borderId="24" xfId="0" applyFont="1" applyBorder="1" applyAlignment="1">
      <alignment vertical="center" wrapText="1"/>
    </xf>
    <xf numFmtId="0" fontId="17" fillId="0" borderId="32" xfId="0" applyFont="1" applyBorder="1" applyAlignment="1">
      <alignment vertical="center"/>
    </xf>
    <xf numFmtId="0" fontId="17" fillId="0" borderId="0" xfId="0" applyFont="1" applyAlignment="1">
      <alignment vertical="center"/>
    </xf>
    <xf numFmtId="0" fontId="27" fillId="0" borderId="32" xfId="0" applyFont="1" applyBorder="1" applyAlignment="1">
      <alignment vertical="center"/>
    </xf>
    <xf numFmtId="0" fontId="7" fillId="0" borderId="34" xfId="0" applyFont="1" applyBorder="1" applyAlignment="1">
      <alignment horizontal="left" vertical="top" wrapText="1"/>
    </xf>
    <xf numFmtId="0" fontId="7" fillId="0" borderId="39" xfId="0" applyFont="1" applyBorder="1" applyAlignment="1">
      <alignment horizontal="left" vertical="top" wrapText="1"/>
    </xf>
    <xf numFmtId="0" fontId="7" fillId="0" borderId="43" xfId="0" applyFont="1" applyBorder="1" applyAlignment="1">
      <alignment horizontal="left" vertical="top" wrapText="1"/>
    </xf>
    <xf numFmtId="0" fontId="7" fillId="0" borderId="63" xfId="0" applyFont="1" applyBorder="1" applyAlignment="1">
      <alignment horizontal="left" vertical="top" wrapText="1"/>
    </xf>
    <xf numFmtId="0" fontId="7" fillId="0" borderId="70" xfId="0" applyFont="1" applyBorder="1" applyAlignment="1">
      <alignment horizontal="left" vertical="top" wrapText="1"/>
    </xf>
    <xf numFmtId="0" fontId="7" fillId="0" borderId="42" xfId="0" applyFont="1" applyBorder="1" applyAlignment="1">
      <alignment horizontal="left" vertical="top" wrapText="1"/>
    </xf>
    <xf numFmtId="0" fontId="7" fillId="0" borderId="41" xfId="0" applyFont="1" applyBorder="1" applyAlignment="1">
      <alignment horizontal="left" vertical="top" wrapText="1"/>
    </xf>
    <xf numFmtId="0" fontId="7" fillId="0" borderId="59" xfId="0" applyFont="1" applyBorder="1" applyAlignment="1">
      <alignment horizontal="left" vertical="top" wrapText="1"/>
    </xf>
    <xf numFmtId="0" fontId="7" fillId="0" borderId="82" xfId="0" applyFont="1" applyBorder="1" applyAlignment="1">
      <alignment horizontal="left" vertical="top" wrapText="1"/>
    </xf>
    <xf numFmtId="0" fontId="8" fillId="0" borderId="34"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63" xfId="0" applyFont="1" applyBorder="1" applyAlignment="1">
      <alignment horizontal="center" vertical="center" wrapText="1"/>
    </xf>
    <xf numFmtId="0" fontId="8" fillId="0" borderId="70"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82" xfId="0" applyFont="1" applyBorder="1" applyAlignment="1">
      <alignment horizontal="center" vertical="center" wrapText="1"/>
    </xf>
    <xf numFmtId="0" fontId="0" fillId="0" borderId="0" xfId="0" applyAlignment="1">
      <alignment vertical="center" wrapText="1"/>
    </xf>
    <xf numFmtId="0" fontId="28" fillId="0" borderId="42" xfId="0" applyFont="1" applyBorder="1" applyAlignment="1">
      <alignment horizontal="left" vertical="top" wrapText="1"/>
    </xf>
    <xf numFmtId="0" fontId="28" fillId="0" borderId="40" xfId="0" applyFont="1" applyBorder="1" applyAlignment="1">
      <alignment vertical="top" wrapText="1"/>
    </xf>
    <xf numFmtId="0" fontId="28" fillId="0" borderId="34" xfId="0" applyFont="1" applyBorder="1" applyAlignment="1">
      <alignment horizontal="left" vertical="top" wrapText="1"/>
    </xf>
    <xf numFmtId="0" fontId="28" fillId="0" borderId="34" xfId="0" applyFont="1" applyBorder="1" applyAlignment="1">
      <alignment vertical="top" wrapText="1"/>
    </xf>
    <xf numFmtId="0" fontId="28" fillId="0" borderId="37" xfId="0" applyFont="1" applyBorder="1" applyAlignment="1">
      <alignment vertical="top" wrapText="1"/>
    </xf>
    <xf numFmtId="0" fontId="28" fillId="0" borderId="39" xfId="0" applyFont="1" applyBorder="1" applyAlignment="1">
      <alignment horizontal="left" vertical="top" wrapText="1"/>
    </xf>
    <xf numFmtId="0" fontId="28" fillId="0" borderId="39" xfId="0" applyFont="1" applyBorder="1" applyAlignment="1">
      <alignment vertical="top" wrapText="1"/>
    </xf>
    <xf numFmtId="0" fontId="28" fillId="0" borderId="41" xfId="0" applyFont="1" applyBorder="1" applyAlignment="1">
      <alignment horizontal="left" vertical="top" wrapText="1"/>
    </xf>
    <xf numFmtId="0" fontId="28" fillId="0" borderId="41" xfId="0" applyFont="1" applyBorder="1" applyAlignment="1">
      <alignment vertical="top" wrapText="1"/>
    </xf>
    <xf numFmtId="0" fontId="28" fillId="0" borderId="87" xfId="0" applyFont="1" applyBorder="1" applyAlignment="1">
      <alignment vertical="top" wrapText="1"/>
    </xf>
    <xf numFmtId="0" fontId="28" fillId="0" borderId="42" xfId="0" applyFont="1" applyBorder="1" applyAlignment="1">
      <alignment vertical="top" wrapText="1"/>
    </xf>
    <xf numFmtId="0" fontId="28" fillId="0" borderId="89" xfId="0" applyFont="1" applyBorder="1" applyAlignment="1">
      <alignment vertical="top" wrapText="1"/>
    </xf>
    <xf numFmtId="0" fontId="28" fillId="0" borderId="59" xfId="0" applyFont="1" applyBorder="1" applyAlignment="1">
      <alignment horizontal="left" vertical="top" wrapText="1"/>
    </xf>
    <xf numFmtId="0" fontId="28" fillId="0" borderId="59" xfId="0" applyFont="1" applyBorder="1" applyAlignment="1">
      <alignment vertical="top" wrapText="1"/>
    </xf>
    <xf numFmtId="0" fontId="28" fillId="0" borderId="83" xfId="0" applyFont="1" applyBorder="1" applyAlignment="1">
      <alignment vertical="top" wrapText="1"/>
    </xf>
    <xf numFmtId="0" fontId="28" fillId="0" borderId="82" xfId="0" applyFont="1" applyBorder="1" applyAlignment="1">
      <alignment horizontal="left" vertical="top" wrapText="1"/>
    </xf>
    <xf numFmtId="0" fontId="28" fillId="0" borderId="82" xfId="0" applyFont="1" applyBorder="1" applyAlignment="1">
      <alignment vertical="top" wrapText="1"/>
    </xf>
    <xf numFmtId="0" fontId="28" fillId="0" borderId="91" xfId="0" applyFont="1" applyBorder="1" applyAlignment="1">
      <alignment vertical="top" wrapText="1"/>
    </xf>
    <xf numFmtId="0" fontId="28" fillId="0" borderId="43" xfId="0" applyFont="1" applyBorder="1" applyAlignment="1">
      <alignment horizontal="left" vertical="top" wrapText="1"/>
    </xf>
    <xf numFmtId="0" fontId="28" fillId="0" borderId="43" xfId="0" applyFont="1" applyBorder="1" applyAlignment="1">
      <alignment vertical="top" wrapText="1"/>
    </xf>
    <xf numFmtId="0" fontId="28" fillId="0" borderId="93" xfId="0" applyFont="1" applyBorder="1" applyAlignment="1">
      <alignment vertical="top" wrapText="1"/>
    </xf>
    <xf numFmtId="0" fontId="7" fillId="0" borderId="95" xfId="0" applyFont="1" applyBorder="1" applyAlignment="1">
      <alignment vertical="center" wrapText="1"/>
    </xf>
    <xf numFmtId="0" fontId="23" fillId="5" borderId="96" xfId="0" applyFont="1" applyFill="1" applyBorder="1" applyAlignment="1">
      <alignment horizontal="center" vertical="center" wrapText="1"/>
    </xf>
    <xf numFmtId="0" fontId="7" fillId="0" borderId="96" xfId="0" applyFont="1" applyBorder="1" applyAlignment="1">
      <alignment horizontal="center" vertical="center"/>
    </xf>
    <xf numFmtId="0" fontId="7" fillId="0" borderId="97" xfId="0" applyFont="1" applyBorder="1" applyAlignment="1">
      <alignment vertical="center" wrapText="1"/>
    </xf>
    <xf numFmtId="0" fontId="23" fillId="5" borderId="97" xfId="0" applyFont="1" applyFill="1" applyBorder="1" applyAlignment="1">
      <alignment horizontal="center" vertical="center" wrapText="1"/>
    </xf>
    <xf numFmtId="0" fontId="7" fillId="0" borderId="97" xfId="0" applyFont="1" applyBorder="1" applyAlignment="1">
      <alignment horizontal="center" vertical="center"/>
    </xf>
    <xf numFmtId="0" fontId="7" fillId="0" borderId="98" xfId="0" applyFont="1" applyBorder="1" applyAlignment="1">
      <alignment vertical="center" wrapText="1"/>
    </xf>
    <xf numFmtId="0" fontId="23" fillId="5" borderId="98" xfId="0" applyFont="1" applyFill="1" applyBorder="1" applyAlignment="1">
      <alignment horizontal="center" vertical="center" wrapText="1"/>
    </xf>
    <xf numFmtId="0" fontId="3" fillId="0" borderId="98" xfId="0" applyFont="1" applyBorder="1" applyAlignment="1">
      <alignment vertical="center"/>
    </xf>
    <xf numFmtId="0" fontId="7" fillId="0" borderId="96" xfId="0" applyFont="1" applyBorder="1" applyAlignment="1">
      <alignment vertical="center" wrapText="1"/>
    </xf>
    <xf numFmtId="0" fontId="7" fillId="0" borderId="99" xfId="0" applyFont="1" applyBorder="1" applyAlignment="1">
      <alignment vertical="center" wrapText="1"/>
    </xf>
    <xf numFmtId="0" fontId="23" fillId="5" borderId="99" xfId="0" applyFont="1" applyFill="1" applyBorder="1" applyAlignment="1">
      <alignment horizontal="center" vertical="center" wrapText="1"/>
    </xf>
    <xf numFmtId="0" fontId="7" fillId="0" borderId="99" xfId="0" applyFont="1" applyBorder="1" applyAlignment="1">
      <alignment horizontal="center" vertical="center"/>
    </xf>
    <xf numFmtId="0" fontId="26" fillId="0" borderId="24" xfId="0" applyFont="1" applyBorder="1" applyAlignment="1">
      <alignment horizontal="center" vertical="center" wrapText="1"/>
    </xf>
    <xf numFmtId="164" fontId="12" fillId="0" borderId="24" xfId="0" applyNumberFormat="1" applyFont="1" applyBorder="1" applyAlignment="1">
      <alignment horizontal="center" vertical="center" wrapText="1"/>
    </xf>
    <xf numFmtId="0" fontId="23" fillId="5" borderId="24" xfId="0" applyFont="1" applyFill="1" applyBorder="1" applyAlignment="1">
      <alignment horizontal="center" vertical="center" wrapText="1"/>
    </xf>
    <xf numFmtId="0" fontId="7" fillId="0" borderId="24" xfId="0" applyFont="1" applyBorder="1" applyAlignment="1">
      <alignment horizontal="center" vertical="center"/>
    </xf>
    <xf numFmtId="0" fontId="18" fillId="5" borderId="0" xfId="0" applyFont="1" applyFill="1"/>
    <xf numFmtId="0" fontId="26" fillId="0" borderId="86" xfId="0" applyFont="1" applyBorder="1" applyAlignment="1">
      <alignment horizontal="left" vertical="center" wrapText="1"/>
    </xf>
    <xf numFmtId="0" fontId="9" fillId="11" borderId="0" xfId="0" applyFont="1" applyFill="1" applyAlignment="1">
      <alignment horizontal="center" vertical="center"/>
    </xf>
    <xf numFmtId="49" fontId="29" fillId="4" borderId="0" xfId="2" applyNumberFormat="1" applyFont="1" applyFill="1" applyBorder="1" applyAlignment="1">
      <alignment horizontal="center" vertical="center"/>
    </xf>
    <xf numFmtId="0" fontId="3" fillId="0" borderId="0" xfId="0" applyFont="1" applyAlignment="1">
      <alignment vertical="top" wrapText="1"/>
    </xf>
    <xf numFmtId="0" fontId="3" fillId="0" borderId="0" xfId="0" applyFont="1" applyAlignment="1">
      <alignment vertical="center" wrapText="1"/>
    </xf>
    <xf numFmtId="0" fontId="22" fillId="0" borderId="0" xfId="0" applyFont="1" applyAlignment="1">
      <alignment horizontal="center" vertical="center"/>
    </xf>
    <xf numFmtId="0" fontId="9" fillId="11" borderId="100" xfId="0" applyFont="1" applyFill="1" applyBorder="1" applyAlignment="1">
      <alignment horizontal="center" vertical="center"/>
    </xf>
    <xf numFmtId="0" fontId="9" fillId="11" borderId="101" xfId="0" applyFont="1" applyFill="1" applyBorder="1" applyAlignment="1">
      <alignment horizontal="center" vertical="center"/>
    </xf>
    <xf numFmtId="0" fontId="9" fillId="11" borderId="102" xfId="0" applyFont="1" applyFill="1" applyBorder="1" applyAlignment="1">
      <alignment horizontal="center" vertical="center"/>
    </xf>
    <xf numFmtId="0" fontId="13" fillId="4" borderId="0" xfId="0" applyFont="1" applyFill="1" applyAlignment="1">
      <alignment horizontal="center" vertical="center"/>
    </xf>
    <xf numFmtId="0" fontId="14" fillId="0" borderId="0" xfId="0" applyFont="1" applyAlignment="1">
      <alignment vertical="top" wrapText="1"/>
    </xf>
    <xf numFmtId="0" fontId="3" fillId="0" borderId="0" xfId="0" applyFont="1" applyAlignment="1">
      <alignment wrapText="1"/>
    </xf>
    <xf numFmtId="0" fontId="26" fillId="0" borderId="12" xfId="0" applyFont="1" applyBorder="1" applyAlignment="1">
      <alignment horizontal="center" vertical="center" wrapText="1"/>
    </xf>
    <xf numFmtId="0" fontId="26" fillId="0" borderId="10" xfId="0" applyFont="1" applyBorder="1" applyAlignment="1">
      <alignment horizontal="center" vertical="center" wrapText="1"/>
    </xf>
    <xf numFmtId="164" fontId="12" fillId="0" borderId="12" xfId="0" applyNumberFormat="1" applyFont="1" applyBorder="1" applyAlignment="1">
      <alignment horizontal="center" vertical="center" wrapText="1"/>
    </xf>
    <xf numFmtId="164" fontId="12" fillId="0" borderId="10" xfId="0" applyNumberFormat="1" applyFont="1" applyBorder="1" applyAlignment="1">
      <alignment horizontal="center" vertical="center" wrapText="1"/>
    </xf>
    <xf numFmtId="0" fontId="2" fillId="12" borderId="12" xfId="0" applyFont="1" applyFill="1" applyBorder="1" applyAlignment="1">
      <alignment horizontal="center" vertical="center" wrapText="1"/>
    </xf>
    <xf numFmtId="0" fontId="2" fillId="12" borderId="11" xfId="0" applyFont="1" applyFill="1" applyBorder="1" applyAlignment="1">
      <alignment horizontal="center" vertical="center" wrapText="1"/>
    </xf>
    <xf numFmtId="0" fontId="2" fillId="12" borderId="48" xfId="0" applyFont="1" applyFill="1" applyBorder="1" applyAlignment="1">
      <alignment horizontal="center" vertical="center" wrapText="1"/>
    </xf>
    <xf numFmtId="0" fontId="2" fillId="12" borderId="50" xfId="0" applyFont="1" applyFill="1" applyBorder="1" applyAlignment="1">
      <alignment horizontal="center" vertical="center" wrapText="1"/>
    </xf>
    <xf numFmtId="0" fontId="18" fillId="0" borderId="2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4" xfId="0" applyFont="1" applyBorder="1" applyAlignment="1">
      <alignment horizontal="center" vertical="center" wrapText="1"/>
    </xf>
    <xf numFmtId="0" fontId="26" fillId="0" borderId="52"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23" xfId="0" applyFont="1" applyBorder="1" applyAlignment="1">
      <alignment horizontal="center" vertical="center" wrapText="1"/>
    </xf>
    <xf numFmtId="164" fontId="12" fillId="0" borderId="52" xfId="0" applyNumberFormat="1" applyFont="1" applyBorder="1" applyAlignment="1">
      <alignment horizontal="center" vertical="center" wrapText="1"/>
    </xf>
    <xf numFmtId="164" fontId="4" fillId="0" borderId="17" xfId="0" applyNumberFormat="1" applyFont="1" applyBorder="1" applyAlignment="1">
      <alignment horizontal="center" vertical="center" wrapText="1"/>
    </xf>
    <xf numFmtId="164" fontId="4" fillId="0" borderId="23" xfId="0" applyNumberFormat="1" applyFont="1" applyBorder="1" applyAlignment="1">
      <alignment horizontal="center" vertical="center" wrapText="1"/>
    </xf>
    <xf numFmtId="0" fontId="30" fillId="12" borderId="47" xfId="0" applyFont="1" applyFill="1" applyBorder="1" applyAlignment="1">
      <alignment horizontal="center" vertical="center" wrapText="1"/>
    </xf>
    <xf numFmtId="0" fontId="31" fillId="12" borderId="49" xfId="0" applyFont="1" applyFill="1" applyBorder="1" applyAlignment="1">
      <alignment horizontal="center" vertical="center" wrapText="1"/>
    </xf>
    <xf numFmtId="0" fontId="2" fillId="12" borderId="25" xfId="0" applyFont="1" applyFill="1" applyBorder="1" applyAlignment="1">
      <alignment horizontal="center" vertical="center" wrapText="1"/>
    </xf>
    <xf numFmtId="0" fontId="0" fillId="12" borderId="24" xfId="0" applyFill="1" applyBorder="1" applyAlignment="1">
      <alignment horizontal="center" vertical="center" wrapText="1"/>
    </xf>
    <xf numFmtId="0" fontId="19" fillId="0" borderId="44" xfId="0" applyFont="1" applyBorder="1" applyAlignment="1">
      <alignment horizontal="center" vertical="center"/>
    </xf>
    <xf numFmtId="0" fontId="3" fillId="0" borderId="45" xfId="0" applyFont="1" applyBorder="1" applyAlignment="1">
      <alignment horizontal="center" vertical="center"/>
    </xf>
    <xf numFmtId="0" fontId="12" fillId="5" borderId="20" xfId="0" applyFont="1" applyFill="1" applyBorder="1" applyAlignment="1">
      <alignment vertical="center"/>
    </xf>
    <xf numFmtId="0" fontId="3" fillId="0" borderId="21" xfId="0" applyFont="1" applyBorder="1" applyAlignment="1">
      <alignment vertical="center"/>
    </xf>
    <xf numFmtId="0" fontId="19" fillId="0" borderId="45" xfId="0" applyFont="1" applyBorder="1" applyAlignment="1">
      <alignment horizontal="center" vertical="center"/>
    </xf>
    <xf numFmtId="0" fontId="19" fillId="0" borderId="46" xfId="0" applyFont="1" applyBorder="1" applyAlignment="1">
      <alignment horizontal="center" vertical="center"/>
    </xf>
    <xf numFmtId="164" fontId="12" fillId="0" borderId="25" xfId="0" applyNumberFormat="1" applyFont="1" applyBorder="1" applyAlignment="1">
      <alignment horizontal="center" vertical="center" wrapText="1"/>
    </xf>
    <xf numFmtId="164" fontId="12" fillId="0" borderId="17" xfId="0" applyNumberFormat="1" applyFont="1" applyBorder="1" applyAlignment="1">
      <alignment horizontal="center" vertical="center" wrapText="1"/>
    </xf>
    <xf numFmtId="164" fontId="4" fillId="0" borderId="24" xfId="0" applyNumberFormat="1" applyFont="1" applyBorder="1" applyAlignment="1">
      <alignment horizontal="center" vertical="center" wrapText="1"/>
    </xf>
    <xf numFmtId="164" fontId="4" fillId="0" borderId="17" xfId="0" applyNumberFormat="1" applyFont="1" applyBorder="1" applyAlignment="1">
      <alignment vertical="center"/>
    </xf>
    <xf numFmtId="164" fontId="4" fillId="0" borderId="23" xfId="0" applyNumberFormat="1" applyFont="1" applyBorder="1" applyAlignment="1">
      <alignment vertical="center"/>
    </xf>
    <xf numFmtId="0" fontId="18" fillId="0" borderId="66"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64" xfId="0" applyFont="1" applyBorder="1" applyAlignment="1">
      <alignment horizontal="center" vertical="center" wrapText="1"/>
    </xf>
    <xf numFmtId="164" fontId="22" fillId="0" borderId="17" xfId="0" applyNumberFormat="1" applyFont="1" applyBorder="1" applyAlignment="1">
      <alignment horizontal="center" vertical="center" wrapText="1"/>
    </xf>
    <xf numFmtId="164" fontId="22" fillId="0" borderId="24" xfId="0" applyNumberFormat="1" applyFont="1" applyBorder="1" applyAlignment="1">
      <alignment horizontal="center" vertical="center" wrapText="1"/>
    </xf>
    <xf numFmtId="0" fontId="26" fillId="0" borderId="23" xfId="0" applyFont="1" applyBorder="1" applyAlignment="1">
      <alignment horizontal="center" vertical="center" wrapText="1"/>
    </xf>
    <xf numFmtId="0" fontId="26" fillId="0" borderId="11" xfId="0" applyFont="1" applyBorder="1" applyAlignment="1">
      <alignment horizontal="center" vertical="center" wrapText="1"/>
    </xf>
    <xf numFmtId="164" fontId="19" fillId="0" borderId="20" xfId="0" applyNumberFormat="1" applyFont="1" applyBorder="1" applyAlignment="1">
      <alignment horizontal="center" vertical="center"/>
    </xf>
    <xf numFmtId="164" fontId="19" fillId="0" borderId="21" xfId="0" applyNumberFormat="1" applyFont="1" applyBorder="1" applyAlignment="1">
      <alignment horizontal="center" vertical="center"/>
    </xf>
    <xf numFmtId="164" fontId="19" fillId="0" borderId="22" xfId="0" applyNumberFormat="1" applyFont="1" applyBorder="1" applyAlignment="1">
      <alignment horizontal="center" vertical="center"/>
    </xf>
    <xf numFmtId="164" fontId="18" fillId="0" borderId="25" xfId="0" applyNumberFormat="1" applyFont="1" applyBorder="1" applyAlignment="1">
      <alignment horizontal="center" vertical="center" wrapText="1"/>
    </xf>
    <xf numFmtId="0" fontId="18" fillId="0" borderId="17" xfId="0" applyFont="1" applyBorder="1" applyAlignment="1">
      <alignment horizontal="center" vertical="center" wrapText="1"/>
    </xf>
    <xf numFmtId="0" fontId="3" fillId="0" borderId="23" xfId="0" applyFont="1" applyBorder="1" applyAlignment="1">
      <alignment horizontal="center" vertical="center" wrapText="1"/>
    </xf>
    <xf numFmtId="164" fontId="22" fillId="0" borderId="25" xfId="0" applyNumberFormat="1" applyFont="1" applyBorder="1" applyAlignment="1">
      <alignment horizontal="center" vertical="center" wrapText="1"/>
    </xf>
    <xf numFmtId="164" fontId="22" fillId="0" borderId="23" xfId="0" applyNumberFormat="1" applyFont="1" applyBorder="1" applyAlignment="1">
      <alignment horizontal="center" vertical="center" wrapText="1"/>
    </xf>
    <xf numFmtId="0" fontId="26" fillId="0" borderId="25" xfId="0" applyFont="1" applyBorder="1" applyAlignment="1">
      <alignment horizontal="center" vertical="center" wrapText="1"/>
    </xf>
    <xf numFmtId="0" fontId="26" fillId="0" borderId="17" xfId="0" applyFont="1" applyBorder="1" applyAlignment="1">
      <alignment horizontal="center" vertical="center" wrapText="1"/>
    </xf>
    <xf numFmtId="164" fontId="22" fillId="0" borderId="69" xfId="0" applyNumberFormat="1" applyFont="1" applyBorder="1" applyAlignment="1">
      <alignment horizontal="center" vertical="center" wrapText="1"/>
    </xf>
    <xf numFmtId="164" fontId="22" fillId="0" borderId="67" xfId="0" applyNumberFormat="1" applyFont="1" applyBorder="1" applyAlignment="1">
      <alignment vertical="center"/>
    </xf>
    <xf numFmtId="164" fontId="22" fillId="0" borderId="68" xfId="0" applyNumberFormat="1" applyFont="1" applyBorder="1" applyAlignment="1">
      <alignment vertical="center"/>
    </xf>
    <xf numFmtId="0" fontId="27" fillId="0" borderId="24" xfId="0" applyFont="1" applyBorder="1" applyAlignment="1">
      <alignment horizontal="center" vertical="center" wrapText="1"/>
    </xf>
    <xf numFmtId="0" fontId="27" fillId="0" borderId="10" xfId="0" applyFont="1" applyBorder="1" applyAlignment="1">
      <alignment horizontal="center" vertical="center" wrapText="1"/>
    </xf>
    <xf numFmtId="0" fontId="3" fillId="0" borderId="0" xfId="0" applyFont="1" applyAlignment="1">
      <alignment horizontal="center"/>
    </xf>
    <xf numFmtId="0" fontId="15" fillId="0" borderId="0" xfId="0" applyFont="1" applyAlignment="1">
      <alignment horizontal="center"/>
    </xf>
    <xf numFmtId="0" fontId="22" fillId="0" borderId="0" xfId="0" applyFont="1" applyAlignment="1">
      <alignment horizontal="center"/>
    </xf>
    <xf numFmtId="0" fontId="26" fillId="0" borderId="74" xfId="0" applyFont="1" applyBorder="1" applyAlignment="1">
      <alignment horizontal="center" vertical="center" wrapText="1"/>
    </xf>
    <xf numFmtId="0" fontId="27" fillId="0" borderId="74" xfId="0" applyFont="1" applyBorder="1" applyAlignment="1">
      <alignment horizontal="center" vertical="center" wrapText="1"/>
    </xf>
    <xf numFmtId="0" fontId="26" fillId="0" borderId="78" xfId="0" applyFont="1" applyBorder="1" applyAlignment="1">
      <alignment horizontal="left" vertical="center" wrapText="1"/>
    </xf>
    <xf numFmtId="0" fontId="27" fillId="0" borderId="81" xfId="0" applyFont="1" applyBorder="1" applyAlignment="1">
      <alignment horizontal="left" vertical="center" wrapText="1"/>
    </xf>
    <xf numFmtId="0" fontId="27" fillId="0" borderId="79" xfId="0" applyFont="1" applyBorder="1" applyAlignment="1">
      <alignment horizontal="left" vertical="center" wrapText="1"/>
    </xf>
    <xf numFmtId="0" fontId="26" fillId="0" borderId="80" xfId="0" applyFont="1" applyBorder="1" applyAlignment="1">
      <alignment horizontal="left" vertical="center" wrapText="1"/>
    </xf>
    <xf numFmtId="0" fontId="26" fillId="0" borderId="73" xfId="0" applyFont="1" applyBorder="1" applyAlignment="1">
      <alignment horizontal="center" vertical="center" wrapText="1"/>
    </xf>
    <xf numFmtId="0" fontId="27" fillId="0" borderId="75" xfId="0" applyFont="1" applyBorder="1" applyAlignment="1">
      <alignment horizontal="center" vertical="center" wrapText="1"/>
    </xf>
    <xf numFmtId="0" fontId="26" fillId="0" borderId="81" xfId="0" applyFont="1" applyBorder="1" applyAlignment="1">
      <alignment horizontal="left" vertical="center" wrapText="1"/>
    </xf>
    <xf numFmtId="0" fontId="2" fillId="12" borderId="103" xfId="0" applyFont="1" applyFill="1" applyBorder="1" applyAlignment="1">
      <alignment horizontal="center" vertical="center" wrapText="1"/>
    </xf>
    <xf numFmtId="0" fontId="2" fillId="12" borderId="105" xfId="0" applyFont="1" applyFill="1" applyBorder="1" applyAlignment="1">
      <alignment horizontal="center" vertical="center" wrapText="1"/>
    </xf>
    <xf numFmtId="0" fontId="2" fillId="12" borderId="104" xfId="0" applyFont="1" applyFill="1" applyBorder="1" applyAlignment="1">
      <alignment horizontal="center" vertical="center" wrapText="1"/>
    </xf>
    <xf numFmtId="0" fontId="2" fillId="12" borderId="86" xfId="0" applyFont="1" applyFill="1" applyBorder="1" applyAlignment="1">
      <alignment horizontal="center" vertical="center" wrapText="1"/>
    </xf>
    <xf numFmtId="0" fontId="2" fillId="13" borderId="107" xfId="0" applyFont="1" applyFill="1" applyBorder="1" applyAlignment="1">
      <alignment horizontal="center" vertical="center" wrapText="1"/>
    </xf>
    <xf numFmtId="0" fontId="2" fillId="13" borderId="109" xfId="0" applyFont="1" applyFill="1" applyBorder="1" applyAlignment="1">
      <alignment horizontal="center" vertical="center" wrapText="1"/>
    </xf>
    <xf numFmtId="0" fontId="2" fillId="13" borderId="106" xfId="0" applyFont="1" applyFill="1" applyBorder="1" applyAlignment="1">
      <alignment horizontal="center" vertical="center" wrapText="1"/>
    </xf>
    <xf numFmtId="0" fontId="2" fillId="13" borderId="108" xfId="0" applyFont="1" applyFill="1" applyBorder="1" applyAlignment="1">
      <alignment horizontal="center" vertical="center" wrapText="1"/>
    </xf>
    <xf numFmtId="0" fontId="2" fillId="13" borderId="42" xfId="0" applyFont="1" applyFill="1" applyBorder="1" applyAlignment="1">
      <alignment horizontal="center" vertical="center" wrapText="1"/>
    </xf>
    <xf numFmtId="0" fontId="2" fillId="13" borderId="41" xfId="0" applyFont="1" applyFill="1" applyBorder="1" applyAlignment="1">
      <alignment horizontal="center" vertical="center" wrapText="1"/>
    </xf>
    <xf numFmtId="0" fontId="2" fillId="6" borderId="37" xfId="0" applyFont="1" applyFill="1" applyBorder="1" applyAlignment="1">
      <alignment horizontal="center" vertical="center" wrapText="1"/>
    </xf>
    <xf numFmtId="0" fontId="2" fillId="6" borderId="62" xfId="0" applyFont="1" applyFill="1" applyBorder="1" applyAlignment="1">
      <alignment horizontal="center" vertical="center" wrapText="1"/>
    </xf>
    <xf numFmtId="0" fontId="2" fillId="6" borderId="34" xfId="0" applyFont="1" applyFill="1" applyBorder="1" applyAlignment="1">
      <alignment horizontal="center" vertical="center" wrapText="1"/>
    </xf>
    <xf numFmtId="0" fontId="2" fillId="6" borderId="35" xfId="0" applyFont="1" applyFill="1" applyBorder="1" applyAlignment="1">
      <alignment horizontal="center" vertical="center" wrapText="1"/>
    </xf>
    <xf numFmtId="0" fontId="12" fillId="0" borderId="36" xfId="0" applyFont="1" applyBorder="1" applyAlignment="1">
      <alignment horizontal="center" vertical="center" wrapText="1"/>
    </xf>
    <xf numFmtId="0" fontId="26" fillId="0" borderId="38" xfId="0" applyFont="1" applyBorder="1" applyAlignment="1">
      <alignment horizontal="center" vertical="center" wrapText="1"/>
    </xf>
    <xf numFmtId="0" fontId="26" fillId="0" borderId="85" xfId="0" applyFont="1" applyBorder="1" applyAlignment="1">
      <alignment horizontal="center" vertical="center" wrapText="1"/>
    </xf>
    <xf numFmtId="0" fontId="26" fillId="0" borderId="71" xfId="0" applyFont="1" applyBorder="1" applyAlignment="1">
      <alignment horizontal="left" vertical="center" wrapText="1"/>
    </xf>
    <xf numFmtId="0" fontId="27" fillId="0" borderId="72" xfId="0" applyFont="1" applyBorder="1" applyAlignment="1">
      <alignment horizontal="left" vertical="center" wrapText="1"/>
    </xf>
    <xf numFmtId="0" fontId="27" fillId="0" borderId="77" xfId="0" applyFont="1" applyBorder="1" applyAlignment="1">
      <alignment horizontal="left" vertical="center" wrapText="1"/>
    </xf>
    <xf numFmtId="0" fontId="12" fillId="0" borderId="73" xfId="0" applyFont="1" applyBorder="1" applyAlignment="1">
      <alignment horizontal="center" vertical="center" wrapText="1"/>
    </xf>
    <xf numFmtId="0" fontId="27" fillId="0" borderId="76" xfId="0" applyFont="1" applyBorder="1" applyAlignment="1">
      <alignment horizontal="center" vertical="center" wrapText="1"/>
    </xf>
    <xf numFmtId="0" fontId="10" fillId="0" borderId="29" xfId="0" applyFont="1" applyBorder="1" applyAlignment="1">
      <alignment horizontal="center" vertical="center" wrapText="1"/>
    </xf>
    <xf numFmtId="0" fontId="26" fillId="0" borderId="34" xfId="0" applyFont="1" applyBorder="1" applyAlignment="1">
      <alignment horizontal="left" vertical="center" wrapText="1"/>
    </xf>
    <xf numFmtId="0" fontId="26" fillId="0" borderId="39" xfId="0" applyFont="1" applyBorder="1" applyAlignment="1">
      <alignment horizontal="left" vertical="center" wrapText="1"/>
    </xf>
    <xf numFmtId="0" fontId="26" fillId="0" borderId="43" xfId="0" applyFont="1" applyBorder="1" applyAlignment="1">
      <alignment horizontal="left" vertical="center" wrapText="1"/>
    </xf>
    <xf numFmtId="0" fontId="26" fillId="0" borderId="63" xfId="0" applyFont="1" applyBorder="1" applyAlignment="1">
      <alignment horizontal="left" vertical="center" wrapText="1"/>
    </xf>
    <xf numFmtId="0" fontId="7" fillId="0" borderId="14" xfId="0" applyFont="1" applyBorder="1" applyAlignment="1">
      <alignment horizontal="center" vertical="center" wrapText="1"/>
    </xf>
  </cellXfs>
  <cellStyles count="3">
    <cellStyle name="Hipervínculo" xfId="2" builtinId="8"/>
    <cellStyle name="Millares [0]" xfId="1" builtinId="6"/>
    <cellStyle name="Normal" xfId="0" builtinId="0"/>
  </cellStyles>
  <dxfs count="40">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theme="0"/>
      </font>
      <fill>
        <patternFill>
          <bgColor rgb="FF009900"/>
        </patternFill>
      </fill>
    </dxf>
  </dxfs>
  <tableStyles count="0" defaultTableStyle="TableStyleMedium2" defaultPivotStyle="PivotStyleLight16"/>
  <colors>
    <mruColors>
      <color rgb="FFFF6600"/>
      <color rgb="FF8E0000"/>
      <color rgb="FFFF9900"/>
      <color rgb="FFFFFF66"/>
      <color rgb="FFD60000"/>
      <color rgb="FFBEE395"/>
      <color rgb="FF008000"/>
      <color rgb="FFFACA00"/>
      <color rgb="FFDE5A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Gráficas!$K$32</c:f>
              <c:strCache>
                <c:ptCount val="1"/>
                <c:pt idx="0">
                  <c:v>Rangos</c:v>
                </c:pt>
              </c:strCache>
            </c:strRef>
          </c:tx>
          <c:spPr>
            <a:gradFill>
              <a:gsLst>
                <a:gs pos="0">
                  <a:srgbClr val="009900"/>
                </a:gs>
                <a:gs pos="21000">
                  <a:srgbClr val="FFFF00"/>
                </a:gs>
                <a:gs pos="79000">
                  <a:srgbClr val="FF0000"/>
                </a:gs>
                <a:gs pos="33000">
                  <a:srgbClr val="FFFF00"/>
                </a:gs>
                <a:gs pos="59000">
                  <a:srgbClr val="FF6600"/>
                </a:gs>
                <a:gs pos="100000">
                  <a:srgbClr val="8E0000"/>
                </a:gs>
              </a:gsLst>
              <a:lin ang="5400000" scaled="0"/>
            </a:gradFill>
            <a:ln>
              <a:noFill/>
            </a:ln>
            <a:effectLst/>
          </c:spPr>
          <c:invertIfNegative val="0"/>
          <c:cat>
            <c:strRef>
              <c:f>Gráficas!$J$33:$J$36</c:f>
              <c:strCache>
                <c:ptCount val="4"/>
                <c:pt idx="0">
                  <c:v>Portafolio de oferta institucional (trámites y otros procedimientos administrativos) identificado y difundido</c:v>
                </c:pt>
                <c:pt idx="1">
                  <c:v>Priorización participativa de Trámites a racionalizar</c:v>
                </c:pt>
                <c:pt idx="2">
                  <c:v>Estrategia de racionalización de trámites formulada e implementada</c:v>
                </c:pt>
                <c:pt idx="3">
                  <c:v>Resultados de la racionalización cuantificados y difundidos</c:v>
                </c:pt>
              </c:strCache>
            </c:strRef>
          </c:cat>
          <c:val>
            <c:numRef>
              <c:f>Gráficas!$K$33:$K$36</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D897-4FE7-BBA4-79983601DEBE}"/>
            </c:ext>
          </c:extLst>
        </c:ser>
        <c:dLbls>
          <c:showLegendKey val="0"/>
          <c:showVal val="0"/>
          <c:showCatName val="0"/>
          <c:showSerName val="0"/>
          <c:showPercent val="0"/>
          <c:showBubbleSize val="0"/>
        </c:dLbls>
        <c:gapWidth val="150"/>
        <c:axId val="425052648"/>
        <c:axId val="425052976"/>
      </c:barChart>
      <c:scatterChart>
        <c:scatterStyle val="lineMarker"/>
        <c:varyColors val="0"/>
        <c:ser>
          <c:idx val="1"/>
          <c:order val="1"/>
          <c:tx>
            <c:strRef>
              <c:f>Gráficas!$L$32</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97-4FE7-BBA4-79983601DEBE}"/>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D897-4FE7-BBA4-79983601DEB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97-4FE7-BBA4-79983601DEB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97-4FE7-BBA4-79983601DEB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Gráficas!$J$33:$J$36</c:f>
              <c:strCache>
                <c:ptCount val="4"/>
                <c:pt idx="0">
                  <c:v>Portafolio de oferta institucional (trámites y otros procedimientos administrativos) identificado y difundido</c:v>
                </c:pt>
                <c:pt idx="1">
                  <c:v>Priorización participativa de Trámites a racionalizar</c:v>
                </c:pt>
                <c:pt idx="2">
                  <c:v>Estrategia de racionalización de trámites formulada e implementada</c:v>
                </c:pt>
                <c:pt idx="3">
                  <c:v>Resultados de la racionalización cuantificados y difundidos</c:v>
                </c:pt>
              </c:strCache>
            </c:strRef>
          </c:xVal>
          <c:yVal>
            <c:numRef>
              <c:f>Gráficas!$L$33:$L$36</c:f>
              <c:numCache>
                <c:formatCode>0.0</c:formatCode>
                <c:ptCount val="4"/>
                <c:pt idx="0">
                  <c:v>96.111111111111114</c:v>
                </c:pt>
                <c:pt idx="1">
                  <c:v>91.428571428571431</c:v>
                </c:pt>
                <c:pt idx="2">
                  <c:v>99</c:v>
                </c:pt>
                <c:pt idx="3">
                  <c:v>92.857142857142861</c:v>
                </c:pt>
              </c:numCache>
            </c:numRef>
          </c:yVal>
          <c:smooth val="0"/>
          <c:extLst>
            <c:ext xmlns:c16="http://schemas.microsoft.com/office/drawing/2014/chart" uri="{C3380CC4-5D6E-409C-BE32-E72D297353CC}">
              <c16:uniqueId val="{00000007-D897-4FE7-BBA4-79983601DEBE}"/>
            </c:ext>
          </c:extLst>
        </c:ser>
        <c:dLbls>
          <c:showLegendKey val="0"/>
          <c:showVal val="0"/>
          <c:showCatName val="0"/>
          <c:showSerName val="0"/>
          <c:showPercent val="0"/>
          <c:showBubbleSize val="0"/>
        </c:dLbls>
        <c:axId val="425052648"/>
        <c:axId val="425052976"/>
      </c:scatterChart>
      <c:catAx>
        <c:axId val="425052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976"/>
        <c:crosses val="autoZero"/>
        <c:auto val="1"/>
        <c:lblAlgn val="ctr"/>
        <c:lblOffset val="100"/>
        <c:noMultiLvlLbl val="0"/>
      </c:catAx>
      <c:valAx>
        <c:axId val="42505297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6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Gráficas!$K$55</c:f>
              <c:strCache>
                <c:ptCount val="1"/>
                <c:pt idx="0">
                  <c:v>Niveles</c:v>
                </c:pt>
              </c:strCache>
            </c:strRef>
          </c:tx>
          <c:spPr>
            <a:gradFill>
              <a:gsLst>
                <a:gs pos="0">
                  <a:srgbClr val="009900"/>
                </a:gs>
                <a:gs pos="21000">
                  <a:srgbClr val="FFFF00"/>
                </a:gs>
                <a:gs pos="78000">
                  <a:srgbClr val="FF0000"/>
                </a:gs>
                <a:gs pos="32000">
                  <a:srgbClr val="FFFF00"/>
                </a:gs>
                <a:gs pos="56000">
                  <a:srgbClr val="FF6600"/>
                </a:gs>
                <a:gs pos="100000">
                  <a:srgbClr val="8E0000"/>
                </a:gs>
              </a:gsLst>
              <a:lin ang="5400000" scaled="0"/>
            </a:gradFill>
            <a:ln>
              <a:noFill/>
            </a:ln>
            <a:effectLst/>
          </c:spPr>
          <c:invertIfNegative val="0"/>
          <c:cat>
            <c:strRef>
              <c:f>Gráficas!$J$56:$J$58</c:f>
              <c:strCache>
                <c:ptCount val="3"/>
                <c:pt idx="0">
                  <c:v>Construir el inventario de trámites y otros procedimientos administrativos</c:v>
                </c:pt>
                <c:pt idx="1">
                  <c:v>Registrar y actualizar trámites  y otros procedimientos administrativos en el SUIT</c:v>
                </c:pt>
                <c:pt idx="2">
                  <c:v>Difundir información de oferta institucional de trámites y otros </c:v>
                </c:pt>
              </c:strCache>
            </c:strRef>
          </c:cat>
          <c:val>
            <c:numRef>
              <c:f>Gráficas!$K$56:$K$58</c:f>
              <c:numCache>
                <c:formatCode>General</c:formatCode>
                <c:ptCount val="3"/>
                <c:pt idx="0">
                  <c:v>100</c:v>
                </c:pt>
                <c:pt idx="1">
                  <c:v>100</c:v>
                </c:pt>
                <c:pt idx="2">
                  <c:v>100</c:v>
                </c:pt>
              </c:numCache>
            </c:numRef>
          </c:val>
          <c:extLst>
            <c:ext xmlns:c16="http://schemas.microsoft.com/office/drawing/2014/chart" uri="{C3380CC4-5D6E-409C-BE32-E72D297353CC}">
              <c16:uniqueId val="{00000000-F983-4E55-BCF5-B1F04F3B8D49}"/>
            </c:ext>
          </c:extLst>
        </c:ser>
        <c:dLbls>
          <c:showLegendKey val="0"/>
          <c:showVal val="0"/>
          <c:showCatName val="0"/>
          <c:showSerName val="0"/>
          <c:showPercent val="0"/>
          <c:showBubbleSize val="0"/>
        </c:dLbls>
        <c:gapWidth val="150"/>
        <c:axId val="425052648"/>
        <c:axId val="425052976"/>
      </c:barChart>
      <c:scatterChart>
        <c:scatterStyle val="lineMarker"/>
        <c:varyColors val="0"/>
        <c:ser>
          <c:idx val="1"/>
          <c:order val="1"/>
          <c:tx>
            <c:strRef>
              <c:f>Gráficas!$L$55</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983-4E55-BCF5-B1F04F3B8D49}"/>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F983-4E55-BCF5-B1F04F3B8D49}"/>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F983-4E55-BCF5-B1F04F3B8D49}"/>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F983-4E55-BCF5-B1F04F3B8D49}"/>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Gráficas!$J$56:$J$58</c:f>
              <c:strCache>
                <c:ptCount val="3"/>
                <c:pt idx="0">
                  <c:v>Construir el inventario de trámites y otros procedimientos administrativos</c:v>
                </c:pt>
                <c:pt idx="1">
                  <c:v>Registrar y actualizar trámites  y otros procedimientos administrativos en el SUIT</c:v>
                </c:pt>
                <c:pt idx="2">
                  <c:v>Difundir información de oferta institucional de trámites y otros </c:v>
                </c:pt>
              </c:strCache>
            </c:strRef>
          </c:xVal>
          <c:yVal>
            <c:numRef>
              <c:f>Gráficas!$L$56:$L$58</c:f>
              <c:numCache>
                <c:formatCode>0.0</c:formatCode>
                <c:ptCount val="3"/>
                <c:pt idx="0">
                  <c:v>93</c:v>
                </c:pt>
                <c:pt idx="1">
                  <c:v>100</c:v>
                </c:pt>
                <c:pt idx="2">
                  <c:v>0</c:v>
                </c:pt>
              </c:numCache>
            </c:numRef>
          </c:yVal>
          <c:smooth val="0"/>
          <c:extLst>
            <c:ext xmlns:c16="http://schemas.microsoft.com/office/drawing/2014/chart" uri="{C3380CC4-5D6E-409C-BE32-E72D297353CC}">
              <c16:uniqueId val="{00000007-F983-4E55-BCF5-B1F04F3B8D49}"/>
            </c:ext>
          </c:extLst>
        </c:ser>
        <c:dLbls>
          <c:showLegendKey val="0"/>
          <c:showVal val="0"/>
          <c:showCatName val="0"/>
          <c:showSerName val="0"/>
          <c:showPercent val="0"/>
          <c:showBubbleSize val="0"/>
        </c:dLbls>
        <c:axId val="425052648"/>
        <c:axId val="425052976"/>
      </c:scatterChart>
      <c:catAx>
        <c:axId val="425052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976"/>
        <c:crosses val="autoZero"/>
        <c:auto val="1"/>
        <c:lblAlgn val="ctr"/>
        <c:lblOffset val="100"/>
        <c:noMultiLvlLbl val="0"/>
      </c:catAx>
      <c:valAx>
        <c:axId val="42505297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6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Gráficas!$K$77</c:f>
              <c:strCache>
                <c:ptCount val="1"/>
                <c:pt idx="0">
                  <c:v>Niveles</c:v>
                </c:pt>
              </c:strCache>
            </c:strRef>
          </c:tx>
          <c:spPr>
            <a:gradFill>
              <a:gsLst>
                <a:gs pos="0">
                  <a:srgbClr val="009900"/>
                </a:gs>
                <a:gs pos="21000">
                  <a:srgbClr val="FFFF00"/>
                </a:gs>
                <a:gs pos="81000">
                  <a:srgbClr val="FF0000"/>
                </a:gs>
                <a:gs pos="34000">
                  <a:srgbClr val="FFFF00"/>
                </a:gs>
                <a:gs pos="59000">
                  <a:srgbClr val="FF6600"/>
                </a:gs>
                <a:gs pos="100000">
                  <a:srgbClr val="8E0000"/>
                </a:gs>
              </a:gsLst>
              <a:lin ang="5400000" scaled="0"/>
            </a:gradFill>
            <a:ln>
              <a:noFill/>
            </a:ln>
            <a:effectLst/>
          </c:spPr>
          <c:invertIfNegative val="0"/>
          <c:cat>
            <c:strRef>
              <c:f>Gráficas!$J$78</c:f>
              <c:strCache>
                <c:ptCount val="1"/>
                <c:pt idx="0">
                  <c:v>Identificar trámites de alto impacto y priorizar</c:v>
                </c:pt>
              </c:strCache>
            </c:strRef>
          </c:cat>
          <c:val>
            <c:numRef>
              <c:f>Gráficas!$K$78</c:f>
              <c:numCache>
                <c:formatCode>General</c:formatCode>
                <c:ptCount val="1"/>
                <c:pt idx="0">
                  <c:v>100</c:v>
                </c:pt>
              </c:numCache>
            </c:numRef>
          </c:val>
          <c:extLst>
            <c:ext xmlns:c16="http://schemas.microsoft.com/office/drawing/2014/chart" uri="{C3380CC4-5D6E-409C-BE32-E72D297353CC}">
              <c16:uniqueId val="{00000000-6E94-44A9-B8AA-4B7F87BDCE50}"/>
            </c:ext>
          </c:extLst>
        </c:ser>
        <c:dLbls>
          <c:showLegendKey val="0"/>
          <c:showVal val="0"/>
          <c:showCatName val="0"/>
          <c:showSerName val="0"/>
          <c:showPercent val="0"/>
          <c:showBubbleSize val="0"/>
        </c:dLbls>
        <c:gapWidth val="154"/>
        <c:overlap val="12"/>
        <c:axId val="425052648"/>
        <c:axId val="425052976"/>
      </c:barChart>
      <c:scatterChart>
        <c:scatterStyle val="lineMarker"/>
        <c:varyColors val="0"/>
        <c:ser>
          <c:idx val="1"/>
          <c:order val="1"/>
          <c:tx>
            <c:strRef>
              <c:f>Gráficas!$K$77</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6E94-44A9-B8AA-4B7F87BDCE50}"/>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6E94-44A9-B8AA-4B7F87BDCE50}"/>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6E94-44A9-B8AA-4B7F87BDCE50}"/>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6E94-44A9-B8AA-4B7F87BDCE5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Gráficas!$J$78</c:f>
              <c:strCache>
                <c:ptCount val="1"/>
                <c:pt idx="0">
                  <c:v>Identificar trámites de alto impacto y priorizar</c:v>
                </c:pt>
              </c:strCache>
            </c:strRef>
          </c:xVal>
          <c:yVal>
            <c:numRef>
              <c:f>Gráficas!$L$78</c:f>
              <c:numCache>
                <c:formatCode>0.0</c:formatCode>
                <c:ptCount val="1"/>
                <c:pt idx="0">
                  <c:v>91.428571428571431</c:v>
                </c:pt>
              </c:numCache>
            </c:numRef>
          </c:yVal>
          <c:smooth val="0"/>
          <c:extLst>
            <c:ext xmlns:c16="http://schemas.microsoft.com/office/drawing/2014/chart" uri="{C3380CC4-5D6E-409C-BE32-E72D297353CC}">
              <c16:uniqueId val="{00000007-6E94-44A9-B8AA-4B7F87BDCE50}"/>
            </c:ext>
          </c:extLst>
        </c:ser>
        <c:dLbls>
          <c:showLegendKey val="0"/>
          <c:showVal val="0"/>
          <c:showCatName val="0"/>
          <c:showSerName val="0"/>
          <c:showPercent val="0"/>
          <c:showBubbleSize val="0"/>
        </c:dLbls>
        <c:axId val="425052648"/>
        <c:axId val="425052976"/>
      </c:scatterChart>
      <c:catAx>
        <c:axId val="425052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976"/>
        <c:crosses val="autoZero"/>
        <c:auto val="1"/>
        <c:lblAlgn val="ctr"/>
        <c:lblOffset val="100"/>
        <c:noMultiLvlLbl val="0"/>
      </c:catAx>
      <c:valAx>
        <c:axId val="425052976"/>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6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1198830409351E-2"/>
          <c:y val="3.6529666037268628E-2"/>
          <c:w val="0.8969008771929825"/>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FFFF00"/>
                </a:gs>
                <a:gs pos="78000">
                  <a:srgbClr val="FF0000"/>
                </a:gs>
                <a:gs pos="33000">
                  <a:srgbClr val="FFFF00"/>
                </a:gs>
                <a:gs pos="57000">
                  <a:srgbClr val="FF6600"/>
                </a:gs>
                <a:gs pos="100000">
                  <a:srgbClr val="8E0000"/>
                </a:gs>
              </a:gsLst>
              <a:lin ang="5400000" scaled="0"/>
            </a:gradFill>
            <a:ln>
              <a:noFill/>
            </a:ln>
            <a:effectLst/>
          </c:spPr>
          <c:invertIfNegative val="0"/>
          <c:cat>
            <c:strRef>
              <c:f>Gráficas!$I$12</c:f>
              <c:strCache>
                <c:ptCount val="1"/>
                <c:pt idx="0">
                  <c:v>POLÍTICA DE TRÁMITES</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9E87-4BCC-9B9B-1A842E1F83B0}"/>
            </c:ext>
          </c:extLst>
        </c:ser>
        <c:dLbls>
          <c:showLegendKey val="0"/>
          <c:showVal val="0"/>
          <c:showCatName val="0"/>
          <c:showSerName val="0"/>
          <c:showPercent val="0"/>
          <c:showBubbleSize val="0"/>
        </c:dLbls>
        <c:gapWidth val="150"/>
        <c:axId val="425052648"/>
        <c:axId val="425052976"/>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9E87-4BCC-9B9B-1A842E1F83B0}"/>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9E87-4BCC-9B9B-1A842E1F83B0}"/>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9E87-4BCC-9B9B-1A842E1F83B0}"/>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9E87-4BCC-9B9B-1A842E1F83B0}"/>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DE TRÁMITES</c:v>
                </c:pt>
              </c:strCache>
            </c:strRef>
          </c:xVal>
          <c:yVal>
            <c:numRef>
              <c:f>Gráficas!$K$12</c:f>
              <c:numCache>
                <c:formatCode>0</c:formatCode>
                <c:ptCount val="1"/>
                <c:pt idx="0">
                  <c:v>94.625</c:v>
                </c:pt>
              </c:numCache>
            </c:numRef>
          </c:yVal>
          <c:smooth val="0"/>
          <c:extLst>
            <c:ext xmlns:c16="http://schemas.microsoft.com/office/drawing/2014/chart" uri="{C3380CC4-5D6E-409C-BE32-E72D297353CC}">
              <c16:uniqueId val="{00000007-9E87-4BCC-9B9B-1A842E1F83B0}"/>
            </c:ext>
          </c:extLst>
        </c:ser>
        <c:dLbls>
          <c:showLegendKey val="0"/>
          <c:showVal val="0"/>
          <c:showCatName val="0"/>
          <c:showSerName val="0"/>
          <c:showPercent val="0"/>
          <c:showBubbleSize val="0"/>
        </c:dLbls>
        <c:axId val="425052648"/>
        <c:axId val="425052976"/>
      </c:scatterChart>
      <c:catAx>
        <c:axId val="425052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976"/>
        <c:crosses val="autoZero"/>
        <c:auto val="1"/>
        <c:lblAlgn val="ctr"/>
        <c:lblOffset val="100"/>
        <c:noMultiLvlLbl val="0"/>
      </c:catAx>
      <c:valAx>
        <c:axId val="42505297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6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528089809705802"/>
          <c:h val="0.80193651682704947"/>
        </c:manualLayout>
      </c:layout>
      <c:barChart>
        <c:barDir val="col"/>
        <c:grouping val="clustered"/>
        <c:varyColors val="0"/>
        <c:ser>
          <c:idx val="0"/>
          <c:order val="0"/>
          <c:tx>
            <c:strRef>
              <c:f>Gráficas!$K$99</c:f>
              <c:strCache>
                <c:ptCount val="1"/>
                <c:pt idx="0">
                  <c:v>Niveles</c:v>
                </c:pt>
              </c:strCache>
            </c:strRef>
          </c:tx>
          <c:spPr>
            <a:gradFill>
              <a:gsLst>
                <a:gs pos="0">
                  <a:srgbClr val="009900"/>
                </a:gs>
                <a:gs pos="21000">
                  <a:srgbClr val="FFFF66"/>
                </a:gs>
                <a:gs pos="79000">
                  <a:srgbClr val="FF0000"/>
                </a:gs>
                <a:gs pos="35000">
                  <a:srgbClr val="FFFF00"/>
                </a:gs>
                <a:gs pos="59000">
                  <a:srgbClr val="FF6600"/>
                </a:gs>
                <a:gs pos="100000">
                  <a:srgbClr val="8E0000"/>
                </a:gs>
              </a:gsLst>
              <a:lin ang="5400000" scaled="0"/>
            </a:gradFill>
            <a:ln>
              <a:noFill/>
            </a:ln>
            <a:effectLst/>
          </c:spPr>
          <c:invertIfNegative val="0"/>
          <c:cat>
            <c:strRef>
              <c:f>Gráficas!$J$100:$J$103</c:f>
              <c:strCache>
                <c:ptCount val="4"/>
                <c:pt idx="0">
                  <c:v>Formular la estrategia de racionalización de trámites</c:v>
                </c:pt>
                <c:pt idx="1">
                  <c:v>Implementar acciones de racionalización  normativas</c:v>
                </c:pt>
                <c:pt idx="2">
                  <c:v>Implementar acciones de racionalización administrativas</c:v>
                </c:pt>
                <c:pt idx="3">
                  <c:v>Implementar acciones de racionalización que incorporen el uso de tecnologías de la información y las comunicaciones</c:v>
                </c:pt>
              </c:strCache>
            </c:strRef>
          </c:cat>
          <c:val>
            <c:numRef>
              <c:f>Gráficas!$K$100:$K$103</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A441-419A-BABE-7031CCBF7EBD}"/>
            </c:ext>
          </c:extLst>
        </c:ser>
        <c:dLbls>
          <c:showLegendKey val="0"/>
          <c:showVal val="0"/>
          <c:showCatName val="0"/>
          <c:showSerName val="0"/>
          <c:showPercent val="0"/>
          <c:showBubbleSize val="0"/>
        </c:dLbls>
        <c:gapWidth val="150"/>
        <c:axId val="425052648"/>
        <c:axId val="425052976"/>
      </c:barChart>
      <c:scatterChart>
        <c:scatterStyle val="lineMarker"/>
        <c:varyColors val="0"/>
        <c:ser>
          <c:idx val="1"/>
          <c:order val="1"/>
          <c:tx>
            <c:strRef>
              <c:f>Gráficas!$L$99</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A441-419A-BABE-7031CCBF7EBD}"/>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A441-419A-BABE-7031CCBF7EBD}"/>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A441-419A-BABE-7031CCBF7EBD}"/>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A441-419A-BABE-7031CCBF7EBD}"/>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Gráficas!$J$100:$J$103</c:f>
              <c:strCache>
                <c:ptCount val="4"/>
                <c:pt idx="0">
                  <c:v>Formular la estrategia de racionalización de trámites</c:v>
                </c:pt>
                <c:pt idx="1">
                  <c:v>Implementar acciones de racionalización  normativas</c:v>
                </c:pt>
                <c:pt idx="2">
                  <c:v>Implementar acciones de racionalización administrativas</c:v>
                </c:pt>
                <c:pt idx="3">
                  <c:v>Implementar acciones de racionalización que incorporen el uso de tecnologías de la información y las comunicaciones</c:v>
                </c:pt>
              </c:strCache>
            </c:strRef>
          </c:xVal>
          <c:yVal>
            <c:numRef>
              <c:f>Gráficas!$L$100:$L$103</c:f>
              <c:numCache>
                <c:formatCode>0.0</c:formatCode>
                <c:ptCount val="4"/>
                <c:pt idx="0">
                  <c:v>100</c:v>
                </c:pt>
                <c:pt idx="1">
                  <c:v>100</c:v>
                </c:pt>
                <c:pt idx="2">
                  <c:v>100</c:v>
                </c:pt>
                <c:pt idx="3" formatCode="0">
                  <c:v>96.666666666666671</c:v>
                </c:pt>
              </c:numCache>
            </c:numRef>
          </c:yVal>
          <c:smooth val="0"/>
          <c:extLst>
            <c:ext xmlns:c16="http://schemas.microsoft.com/office/drawing/2014/chart" uri="{C3380CC4-5D6E-409C-BE32-E72D297353CC}">
              <c16:uniqueId val="{00000007-A441-419A-BABE-7031CCBF7EBD}"/>
            </c:ext>
          </c:extLst>
        </c:ser>
        <c:dLbls>
          <c:showLegendKey val="0"/>
          <c:showVal val="0"/>
          <c:showCatName val="0"/>
          <c:showSerName val="0"/>
          <c:showPercent val="0"/>
          <c:showBubbleSize val="0"/>
        </c:dLbls>
        <c:axId val="425052648"/>
        <c:axId val="425052976"/>
      </c:scatterChart>
      <c:catAx>
        <c:axId val="425052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976"/>
        <c:crosses val="autoZero"/>
        <c:auto val="1"/>
        <c:lblAlgn val="ctr"/>
        <c:lblOffset val="100"/>
        <c:noMultiLvlLbl val="0"/>
      </c:catAx>
      <c:valAx>
        <c:axId val="42505297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6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Gráficas!$K$124</c:f>
              <c:strCache>
                <c:ptCount val="1"/>
                <c:pt idx="0">
                  <c:v>Niveles</c:v>
                </c:pt>
              </c:strCache>
            </c:strRef>
          </c:tx>
          <c:spPr>
            <a:gradFill>
              <a:gsLst>
                <a:gs pos="0">
                  <a:srgbClr val="009900"/>
                </a:gs>
                <a:gs pos="21000">
                  <a:srgbClr val="FFFF00"/>
                </a:gs>
                <a:gs pos="79000">
                  <a:srgbClr val="FF0000"/>
                </a:gs>
                <a:gs pos="33000">
                  <a:srgbClr val="FFFF00"/>
                </a:gs>
                <a:gs pos="59000">
                  <a:srgbClr val="FF9900"/>
                </a:gs>
                <a:gs pos="100000">
                  <a:srgbClr val="8E0000"/>
                </a:gs>
              </a:gsLst>
              <a:lin ang="5400000" scaled="0"/>
            </a:gradFill>
            <a:ln>
              <a:noFill/>
            </a:ln>
            <a:effectLst/>
          </c:spPr>
          <c:invertIfNegative val="0"/>
          <c:cat>
            <c:strRef>
              <c:f>Gráficas!$J$125:$J$126</c:f>
              <c:strCache>
                <c:ptCount val="2"/>
                <c:pt idx="0">
                  <c:v>Cuantificar el impacto de las acciones de racionalización para divulgarlos a la ciudadanía</c:v>
                </c:pt>
                <c:pt idx="1">
                  <c:v>Realizar campañas de apropiación de las mejoras internas y externas </c:v>
                </c:pt>
              </c:strCache>
            </c:strRef>
          </c:cat>
          <c:val>
            <c:numRef>
              <c:f>Gráficas!$K$125:$K$126</c:f>
              <c:numCache>
                <c:formatCode>General</c:formatCode>
                <c:ptCount val="2"/>
                <c:pt idx="0">
                  <c:v>100</c:v>
                </c:pt>
                <c:pt idx="1">
                  <c:v>100</c:v>
                </c:pt>
              </c:numCache>
            </c:numRef>
          </c:val>
          <c:extLst>
            <c:ext xmlns:c16="http://schemas.microsoft.com/office/drawing/2014/chart" uri="{C3380CC4-5D6E-409C-BE32-E72D297353CC}">
              <c16:uniqueId val="{00000000-4B95-4601-A3A7-29B4A8C14D6C}"/>
            </c:ext>
          </c:extLst>
        </c:ser>
        <c:dLbls>
          <c:showLegendKey val="0"/>
          <c:showVal val="0"/>
          <c:showCatName val="0"/>
          <c:showSerName val="0"/>
          <c:showPercent val="0"/>
          <c:showBubbleSize val="0"/>
        </c:dLbls>
        <c:gapWidth val="150"/>
        <c:axId val="425052648"/>
        <c:axId val="425052976"/>
      </c:barChart>
      <c:scatterChart>
        <c:scatterStyle val="lineMarker"/>
        <c:varyColors val="0"/>
        <c:ser>
          <c:idx val="1"/>
          <c:order val="1"/>
          <c:tx>
            <c:strRef>
              <c:f>Gráficas!$J$124</c:f>
              <c:strCache>
                <c:ptCount val="1"/>
                <c:pt idx="0">
                  <c:v>Categorías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4B95-4601-A3A7-29B4A8C14D6C}"/>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4B95-4601-A3A7-29B4A8C14D6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4B95-4601-A3A7-29B4A8C14D6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4B95-4601-A3A7-29B4A8C14D6C}"/>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Gráficas!$J$125:$J$126</c:f>
              <c:strCache>
                <c:ptCount val="2"/>
                <c:pt idx="0">
                  <c:v>Cuantificar el impacto de las acciones de racionalización para divulgarlos a la ciudadanía</c:v>
                </c:pt>
                <c:pt idx="1">
                  <c:v>Realizar campañas de apropiación de las mejoras internas y externas </c:v>
                </c:pt>
              </c:strCache>
            </c:strRef>
          </c:xVal>
          <c:yVal>
            <c:numRef>
              <c:f>Gráficas!$L$125:$L$126</c:f>
              <c:numCache>
                <c:formatCode>0.0</c:formatCode>
                <c:ptCount val="2"/>
                <c:pt idx="0">
                  <c:v>92</c:v>
                </c:pt>
                <c:pt idx="1">
                  <c:v>95</c:v>
                </c:pt>
              </c:numCache>
            </c:numRef>
          </c:yVal>
          <c:smooth val="0"/>
          <c:extLst>
            <c:ext xmlns:c16="http://schemas.microsoft.com/office/drawing/2014/chart" uri="{C3380CC4-5D6E-409C-BE32-E72D297353CC}">
              <c16:uniqueId val="{00000007-4B95-4601-A3A7-29B4A8C14D6C}"/>
            </c:ext>
          </c:extLst>
        </c:ser>
        <c:dLbls>
          <c:showLegendKey val="0"/>
          <c:showVal val="0"/>
          <c:showCatName val="0"/>
          <c:showSerName val="0"/>
          <c:showPercent val="0"/>
          <c:showBubbleSize val="0"/>
        </c:dLbls>
        <c:axId val="425052648"/>
        <c:axId val="425052976"/>
      </c:scatterChart>
      <c:catAx>
        <c:axId val="425052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976"/>
        <c:crosses val="autoZero"/>
        <c:auto val="1"/>
        <c:lblAlgn val="ctr"/>
        <c:lblOffset val="100"/>
        <c:noMultiLvlLbl val="0"/>
      </c:catAx>
      <c:valAx>
        <c:axId val="42505297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6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chart" Target="../charts/chart5.xml"/><Relationship Id="rId3" Type="http://schemas.openxmlformats.org/officeDocument/2006/relationships/chart" Target="../charts/chart3.xml"/><Relationship Id="rId7" Type="http://schemas.openxmlformats.org/officeDocument/2006/relationships/image" Target="../media/image3.sv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hyperlink" Target="#Inicio!A1"/><Relationship Id="rId10" Type="http://schemas.openxmlformats.org/officeDocument/2006/relationships/image" Target="../media/image1.png"/><Relationship Id="rId4" Type="http://schemas.openxmlformats.org/officeDocument/2006/relationships/chart" Target="../charts/chart4.xml"/><Relationship Id="rId9"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127000</xdr:colOff>
      <xdr:row>1</xdr:row>
      <xdr:rowOff>74083</xdr:rowOff>
    </xdr:from>
    <xdr:to>
      <xdr:col>12</xdr:col>
      <xdr:colOff>277000</xdr:colOff>
      <xdr:row>1</xdr:row>
      <xdr:rowOff>1031182</xdr:rowOff>
    </xdr:to>
    <xdr:pic>
      <xdr:nvPicPr>
        <xdr:cNvPr id="2" name="Imagen 1">
          <a:extLst>
            <a:ext uri="{FF2B5EF4-FFF2-40B4-BE49-F238E27FC236}">
              <a16:creationId xmlns:a16="http://schemas.microsoft.com/office/drawing/2014/main" id="{BF848030-4776-4302-8E32-8BC8E1BE07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64000" y="179916"/>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93</xdr:row>
      <xdr:rowOff>11907</xdr:rowOff>
    </xdr:from>
    <xdr:to>
      <xdr:col>11</xdr:col>
      <xdr:colOff>461962</xdr:colOff>
      <xdr:row>98</xdr:row>
      <xdr:rowOff>33338</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B94F0DBE-29AB-481D-8A20-08EA5E6608C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154781</xdr:colOff>
      <xdr:row>1</xdr:row>
      <xdr:rowOff>119062</xdr:rowOff>
    </xdr:from>
    <xdr:to>
      <xdr:col>13</xdr:col>
      <xdr:colOff>304781</xdr:colOff>
      <xdr:row>1</xdr:row>
      <xdr:rowOff>1076161</xdr:rowOff>
    </xdr:to>
    <xdr:pic>
      <xdr:nvPicPr>
        <xdr:cNvPr id="4" name="Imagen 3">
          <a:extLst>
            <a:ext uri="{FF2B5EF4-FFF2-40B4-BE49-F238E27FC236}">
              <a16:creationId xmlns:a16="http://schemas.microsoft.com/office/drawing/2014/main" id="{7FF8D2CE-72CC-40D0-8629-54307F3A4F7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929187" y="190500"/>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642938</xdr:colOff>
      <xdr:row>7</xdr:row>
      <xdr:rowOff>11906</xdr:rowOff>
    </xdr:from>
    <xdr:to>
      <xdr:col>12</xdr:col>
      <xdr:colOff>146364</xdr:colOff>
      <xdr:row>9</xdr:row>
      <xdr:rowOff>57150</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282B114D-F34E-46FD-9851-999F1D532B3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692188" y="1381125"/>
          <a:ext cx="914400" cy="914400"/>
        </a:xfrm>
        <a:prstGeom prst="rect">
          <a:avLst/>
        </a:prstGeom>
      </xdr:spPr>
    </xdr:pic>
    <xdr:clientData/>
  </xdr:twoCellAnchor>
  <xdr:twoCellAnchor editAs="oneCell">
    <xdr:from>
      <xdr:col>10</xdr:col>
      <xdr:colOff>714375</xdr:colOff>
      <xdr:row>10</xdr:row>
      <xdr:rowOff>0</xdr:rowOff>
    </xdr:from>
    <xdr:to>
      <xdr:col>12</xdr:col>
      <xdr:colOff>198751</xdr:colOff>
      <xdr:row>11</xdr:row>
      <xdr:rowOff>202407</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651A89AB-7B82-4412-8C57-89C29D824CF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763625" y="3024188"/>
          <a:ext cx="962025" cy="914400"/>
        </a:xfrm>
        <a:prstGeom prst="rect">
          <a:avLst/>
        </a:prstGeom>
      </xdr:spPr>
    </xdr:pic>
    <xdr:clientData/>
  </xdr:twoCellAnchor>
  <xdr:twoCellAnchor editAs="oneCell">
    <xdr:from>
      <xdr:col>5</xdr:col>
      <xdr:colOff>825500</xdr:colOff>
      <xdr:row>1</xdr:row>
      <xdr:rowOff>63500</xdr:rowOff>
    </xdr:from>
    <xdr:to>
      <xdr:col>6</xdr:col>
      <xdr:colOff>3536667</xdr:colOff>
      <xdr:row>1</xdr:row>
      <xdr:rowOff>1020599</xdr:rowOff>
    </xdr:to>
    <xdr:pic>
      <xdr:nvPicPr>
        <xdr:cNvPr id="5" name="Imagen 4">
          <a:extLst>
            <a:ext uri="{FF2B5EF4-FFF2-40B4-BE49-F238E27FC236}">
              <a16:creationId xmlns:a16="http://schemas.microsoft.com/office/drawing/2014/main" id="{4FED291C-2BFD-436C-8453-66EFF71F178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545667" y="116417"/>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625338</xdr:colOff>
      <xdr:row>27</xdr:row>
      <xdr:rowOff>152398</xdr:rowOff>
    </xdr:from>
    <xdr:to>
      <xdr:col>16</xdr:col>
      <xdr:colOff>116417</xdr:colOff>
      <xdr:row>46</xdr:row>
      <xdr:rowOff>177711</xdr:rowOff>
    </xdr:to>
    <xdr:graphicFrame macro="">
      <xdr:nvGraphicFramePr>
        <xdr:cNvPr id="2" name="Gráfico 1">
          <a:extLst>
            <a:ext uri="{FF2B5EF4-FFF2-40B4-BE49-F238E27FC236}">
              <a16:creationId xmlns:a16="http://schemas.microsoft.com/office/drawing/2014/main" id="{FCF222A4-BFF7-47AF-B440-2D5407798E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605894</xdr:colOff>
      <xdr:row>52</xdr:row>
      <xdr:rowOff>101864</xdr:rowOff>
    </xdr:from>
    <xdr:to>
      <xdr:col>15</xdr:col>
      <xdr:colOff>666750</xdr:colOff>
      <xdr:row>70</xdr:row>
      <xdr:rowOff>128500</xdr:rowOff>
    </xdr:to>
    <xdr:graphicFrame macro="">
      <xdr:nvGraphicFramePr>
        <xdr:cNvPr id="3" name="Gráfico 2">
          <a:extLst>
            <a:ext uri="{FF2B5EF4-FFF2-40B4-BE49-F238E27FC236}">
              <a16:creationId xmlns:a16="http://schemas.microsoft.com/office/drawing/2014/main" id="{105392AE-B436-4389-9320-F2F0ED1D8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621770</xdr:colOff>
      <xdr:row>74</xdr:row>
      <xdr:rowOff>125677</xdr:rowOff>
    </xdr:from>
    <xdr:to>
      <xdr:col>14</xdr:col>
      <xdr:colOff>603770</xdr:colOff>
      <xdr:row>92</xdr:row>
      <xdr:rowOff>150991</xdr:rowOff>
    </xdr:to>
    <xdr:graphicFrame macro="">
      <xdr:nvGraphicFramePr>
        <xdr:cNvPr id="4" name="Gráfico 3">
          <a:extLst>
            <a:ext uri="{FF2B5EF4-FFF2-40B4-BE49-F238E27FC236}">
              <a16:creationId xmlns:a16="http://schemas.microsoft.com/office/drawing/2014/main" id="{93414B45-23E1-445C-BAEC-09A1BABE81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338667</xdr:colOff>
      <xdr:row>7</xdr:row>
      <xdr:rowOff>88635</xdr:rowOff>
    </xdr:from>
    <xdr:to>
      <xdr:col>14</xdr:col>
      <xdr:colOff>320667</xdr:colOff>
      <xdr:row>25</xdr:row>
      <xdr:rowOff>113947</xdr:rowOff>
    </xdr:to>
    <xdr:graphicFrame macro="">
      <xdr:nvGraphicFramePr>
        <xdr:cNvPr id="5" name="Gráfico 4">
          <a:extLst>
            <a:ext uri="{FF2B5EF4-FFF2-40B4-BE49-F238E27FC236}">
              <a16:creationId xmlns:a16="http://schemas.microsoft.com/office/drawing/2014/main" id="{075B0E6D-FB4B-4067-8A99-8DE6651420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309562</xdr:colOff>
      <xdr:row>143</xdr:row>
      <xdr:rowOff>166688</xdr:rowOff>
    </xdr:from>
    <xdr:to>
      <xdr:col>11</xdr:col>
      <xdr:colOff>461962</xdr:colOff>
      <xdr:row>149</xdr:row>
      <xdr:rowOff>9526</xdr:rowOff>
    </xdr:to>
    <xdr:pic>
      <xdr:nvPicPr>
        <xdr:cNvPr id="6" name="Gráfico 5" descr="Lista de comprobación">
          <a:hlinkClick xmlns:r="http://schemas.openxmlformats.org/officeDocument/2006/relationships" r:id="rId5"/>
          <a:extLst>
            <a:ext uri="{FF2B5EF4-FFF2-40B4-BE49-F238E27FC236}">
              <a16:creationId xmlns:a16="http://schemas.microsoft.com/office/drawing/2014/main" id="{F4B44B8C-3EF4-4DC4-9A51-11BA56EA1CE8}"/>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6577012" y="25950863"/>
          <a:ext cx="914400" cy="928687"/>
        </a:xfrm>
        <a:prstGeom prst="rect">
          <a:avLst/>
        </a:prstGeom>
      </xdr:spPr>
    </xdr:pic>
    <xdr:clientData/>
  </xdr:twoCellAnchor>
  <xdr:twoCellAnchor>
    <xdr:from>
      <xdr:col>5</xdr:col>
      <xdr:colOff>750091</xdr:colOff>
      <xdr:row>96</xdr:row>
      <xdr:rowOff>123031</xdr:rowOff>
    </xdr:from>
    <xdr:to>
      <xdr:col>16</xdr:col>
      <xdr:colOff>42334</xdr:colOff>
      <xdr:row>118</xdr:row>
      <xdr:rowOff>155291</xdr:rowOff>
    </xdr:to>
    <xdr:graphicFrame macro="">
      <xdr:nvGraphicFramePr>
        <xdr:cNvPr id="7" name="Gráfico 6">
          <a:extLst>
            <a:ext uri="{FF2B5EF4-FFF2-40B4-BE49-F238E27FC236}">
              <a16:creationId xmlns:a16="http://schemas.microsoft.com/office/drawing/2014/main" id="{FE3934BB-A063-41F0-873F-9611229AC6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691887</xdr:colOff>
      <xdr:row>121</xdr:row>
      <xdr:rowOff>67469</xdr:rowOff>
    </xdr:from>
    <xdr:to>
      <xdr:col>15</xdr:col>
      <xdr:colOff>84667</xdr:colOff>
      <xdr:row>139</xdr:row>
      <xdr:rowOff>92781</xdr:rowOff>
    </xdr:to>
    <xdr:graphicFrame macro="">
      <xdr:nvGraphicFramePr>
        <xdr:cNvPr id="8" name="Gráfico 7">
          <a:extLst>
            <a:ext uri="{FF2B5EF4-FFF2-40B4-BE49-F238E27FC236}">
              <a16:creationId xmlns:a16="http://schemas.microsoft.com/office/drawing/2014/main" id="{9D295FFD-E111-453B-A907-2BA20E9007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8</xdr:col>
      <xdr:colOff>52916</xdr:colOff>
      <xdr:row>1</xdr:row>
      <xdr:rowOff>95250</xdr:rowOff>
    </xdr:from>
    <xdr:to>
      <xdr:col>13</xdr:col>
      <xdr:colOff>202916</xdr:colOff>
      <xdr:row>1</xdr:row>
      <xdr:rowOff>1052349</xdr:rowOff>
    </xdr:to>
    <xdr:pic>
      <xdr:nvPicPr>
        <xdr:cNvPr id="9" name="Imagen 8">
          <a:extLst>
            <a:ext uri="{FF2B5EF4-FFF2-40B4-BE49-F238E27FC236}">
              <a16:creationId xmlns:a16="http://schemas.microsoft.com/office/drawing/2014/main" id="{78BDCC5F-98F3-4F05-85CB-FA2ABAC062A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794249" y="285750"/>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511969</xdr:colOff>
      <xdr:row>50</xdr:row>
      <xdr:rowOff>11906</xdr:rowOff>
    </xdr:from>
    <xdr:to>
      <xdr:col>6</xdr:col>
      <xdr:colOff>1426369</xdr:colOff>
      <xdr:row>55</xdr:row>
      <xdr:rowOff>33338</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1A8E74-8518-4D4B-B780-49D8E783A5B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893844" y="19669125"/>
          <a:ext cx="914400" cy="914400"/>
        </a:xfrm>
        <a:prstGeom prst="rect">
          <a:avLst/>
        </a:prstGeom>
      </xdr:spPr>
    </xdr:pic>
    <xdr:clientData/>
  </xdr:twoCellAnchor>
  <xdr:twoCellAnchor editAs="oneCell">
    <xdr:from>
      <xdr:col>6</xdr:col>
      <xdr:colOff>423333</xdr:colOff>
      <xdr:row>1</xdr:row>
      <xdr:rowOff>74084</xdr:rowOff>
    </xdr:from>
    <xdr:to>
      <xdr:col>8</xdr:col>
      <xdr:colOff>1621083</xdr:colOff>
      <xdr:row>1</xdr:row>
      <xdr:rowOff>1031183</xdr:rowOff>
    </xdr:to>
    <xdr:pic>
      <xdr:nvPicPr>
        <xdr:cNvPr id="3" name="Imagen 2">
          <a:extLst>
            <a:ext uri="{FF2B5EF4-FFF2-40B4-BE49-F238E27FC236}">
              <a16:creationId xmlns:a16="http://schemas.microsoft.com/office/drawing/2014/main" id="{1ADEB197-7EE0-4B7A-B5DF-148DECA86F3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810500" y="148167"/>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7"/>
  <sheetViews>
    <sheetView showGridLines="0" topLeftCell="A3" zoomScale="90" zoomScaleNormal="90" workbookViewId="0">
      <selection activeCell="D11" sqref="D11:P11"/>
    </sheetView>
  </sheetViews>
  <sheetFormatPr baseColWidth="10" defaultColWidth="0" defaultRowHeight="14.5" zeroHeight="1" x14ac:dyDescent="0.35"/>
  <cols>
    <col min="1" max="1" width="1.1796875" customWidth="1"/>
    <col min="2" max="2" width="0.81640625" customWidth="1"/>
    <col min="3" max="17" width="11.453125" customWidth="1"/>
    <col min="18" max="18" width="1.26953125" customWidth="1"/>
    <col min="19" max="19" width="1.453125" customWidth="1"/>
    <col min="20" max="16384" width="11.453125" hidden="1"/>
  </cols>
  <sheetData>
    <row r="1" spans="2:18" ht="8.25" customHeight="1" thickBot="1" x14ac:dyDescent="0.4"/>
    <row r="2" spans="2:18" ht="93" customHeight="1" x14ac:dyDescent="0.35">
      <c r="B2" s="55"/>
      <c r="C2" s="56"/>
      <c r="D2" s="56"/>
      <c r="E2" s="56"/>
      <c r="F2" s="56"/>
      <c r="G2" s="56"/>
      <c r="H2" s="56"/>
      <c r="I2" s="56"/>
      <c r="J2" s="56"/>
      <c r="K2" s="56"/>
      <c r="L2" s="56"/>
      <c r="M2" s="56"/>
      <c r="N2" s="56"/>
      <c r="O2" s="56"/>
      <c r="P2" s="56"/>
      <c r="Q2" s="56"/>
      <c r="R2" s="57"/>
    </row>
    <row r="3" spans="2:18" ht="28" customHeight="1" x14ac:dyDescent="0.35">
      <c r="B3" s="58"/>
      <c r="C3" s="185" t="s">
        <v>90</v>
      </c>
      <c r="D3" s="185"/>
      <c r="E3" s="185"/>
      <c r="F3" s="185"/>
      <c r="G3" s="185"/>
      <c r="H3" s="185"/>
      <c r="I3" s="185"/>
      <c r="J3" s="185"/>
      <c r="K3" s="185"/>
      <c r="L3" s="185"/>
      <c r="M3" s="185"/>
      <c r="N3" s="185"/>
      <c r="O3" s="185"/>
      <c r="P3" s="185"/>
      <c r="Q3" s="185"/>
      <c r="R3" s="59"/>
    </row>
    <row r="4" spans="2:18" ht="4" customHeight="1" x14ac:dyDescent="0.35">
      <c r="B4" s="58"/>
      <c r="C4" s="93"/>
      <c r="D4" s="93"/>
      <c r="E4" s="93"/>
      <c r="F4" s="93"/>
      <c r="G4" s="93"/>
      <c r="H4" s="93"/>
      <c r="I4" s="93"/>
      <c r="J4" s="93"/>
      <c r="K4" s="93"/>
      <c r="L4" s="93"/>
      <c r="M4" s="93"/>
      <c r="N4" s="93"/>
      <c r="O4" s="93"/>
      <c r="P4" s="93"/>
      <c r="Q4" s="93"/>
      <c r="R4" s="59"/>
    </row>
    <row r="5" spans="2:18" ht="28" customHeight="1" x14ac:dyDescent="0.35">
      <c r="B5" s="58"/>
      <c r="C5" s="185" t="s">
        <v>110</v>
      </c>
      <c r="D5" s="185"/>
      <c r="E5" s="185"/>
      <c r="F5" s="185"/>
      <c r="G5" s="185"/>
      <c r="H5" s="185"/>
      <c r="I5" s="185"/>
      <c r="J5" s="185"/>
      <c r="K5" s="185"/>
      <c r="L5" s="185"/>
      <c r="M5" s="185"/>
      <c r="N5" s="185"/>
      <c r="O5" s="185"/>
      <c r="P5" s="185"/>
      <c r="Q5" s="185"/>
      <c r="R5" s="59"/>
    </row>
    <row r="6" spans="2:18" x14ac:dyDescent="0.35">
      <c r="B6" s="58"/>
      <c r="R6" s="59"/>
    </row>
    <row r="7" spans="2:18" x14ac:dyDescent="0.35">
      <c r="B7" s="58"/>
      <c r="R7" s="59"/>
    </row>
    <row r="8" spans="2:18" ht="24.75" customHeight="1" x14ac:dyDescent="0.35">
      <c r="B8" s="58"/>
      <c r="D8" s="186" t="s">
        <v>6</v>
      </c>
      <c r="E8" s="186"/>
      <c r="F8" s="186"/>
      <c r="G8" s="186"/>
      <c r="H8" s="186"/>
      <c r="I8" s="186"/>
      <c r="J8" s="186"/>
      <c r="K8" s="186"/>
      <c r="L8" s="186"/>
      <c r="M8" s="186"/>
      <c r="N8" s="186"/>
      <c r="O8" s="186"/>
      <c r="P8" s="186"/>
      <c r="Q8" s="63"/>
      <c r="R8" s="59"/>
    </row>
    <row r="9" spans="2:18" ht="20.149999999999999" customHeight="1" x14ac:dyDescent="0.35">
      <c r="B9" s="58"/>
      <c r="R9" s="59"/>
    </row>
    <row r="10" spans="2:18" ht="20.149999999999999" customHeight="1" x14ac:dyDescent="0.35">
      <c r="B10" s="58"/>
      <c r="R10" s="59"/>
    </row>
    <row r="11" spans="2:18" ht="24.75" customHeight="1" x14ac:dyDescent="0.35">
      <c r="B11" s="58"/>
      <c r="D11" s="186" t="s">
        <v>111</v>
      </c>
      <c r="E11" s="186"/>
      <c r="F11" s="186"/>
      <c r="G11" s="186"/>
      <c r="H11" s="186"/>
      <c r="I11" s="186"/>
      <c r="J11" s="186"/>
      <c r="K11" s="186"/>
      <c r="L11" s="186"/>
      <c r="M11" s="186"/>
      <c r="N11" s="186"/>
      <c r="O11" s="186"/>
      <c r="P11" s="186"/>
      <c r="Q11" s="63"/>
      <c r="R11" s="59"/>
    </row>
    <row r="12" spans="2:18" ht="20.149999999999999" customHeight="1" x14ac:dyDescent="0.35">
      <c r="B12" s="58"/>
      <c r="R12" s="59"/>
    </row>
    <row r="13" spans="2:18" ht="20.149999999999999" customHeight="1" x14ac:dyDescent="0.35">
      <c r="B13" s="58"/>
      <c r="R13" s="59"/>
    </row>
    <row r="14" spans="2:18" ht="24.75" customHeight="1" x14ac:dyDescent="0.35">
      <c r="B14" s="58"/>
      <c r="D14" s="186" t="s">
        <v>112</v>
      </c>
      <c r="E14" s="186"/>
      <c r="F14" s="186"/>
      <c r="G14" s="186"/>
      <c r="H14" s="186"/>
      <c r="I14" s="186"/>
      <c r="J14" s="186"/>
      <c r="K14" s="186"/>
      <c r="L14" s="186"/>
      <c r="M14" s="186"/>
      <c r="N14" s="186"/>
      <c r="O14" s="186"/>
      <c r="P14" s="186"/>
      <c r="Q14" s="63"/>
      <c r="R14" s="59"/>
    </row>
    <row r="15" spans="2:18" ht="20.149999999999999" customHeight="1" x14ac:dyDescent="0.35">
      <c r="B15" s="58"/>
      <c r="R15" s="59"/>
    </row>
    <row r="16" spans="2:18" ht="18.75" customHeight="1" thickBot="1" x14ac:dyDescent="0.4">
      <c r="B16" s="60"/>
      <c r="C16" s="61"/>
      <c r="D16" s="61"/>
      <c r="E16" s="61"/>
      <c r="F16" s="61"/>
      <c r="G16" s="61"/>
      <c r="H16" s="61"/>
      <c r="I16" s="61"/>
      <c r="J16" s="61"/>
      <c r="K16" s="61"/>
      <c r="L16" s="61"/>
      <c r="M16" s="61"/>
      <c r="N16" s="61"/>
      <c r="O16" s="61"/>
      <c r="P16" s="61"/>
      <c r="Q16" s="61"/>
      <c r="R16" s="62"/>
    </row>
    <row r="17" x14ac:dyDescent="0.35"/>
  </sheetData>
  <mergeCells count="5">
    <mergeCell ref="C3:Q3"/>
    <mergeCell ref="D8:P8"/>
    <mergeCell ref="D11:P11"/>
    <mergeCell ref="D14:P14"/>
    <mergeCell ref="C5:Q5"/>
  </mergeCells>
  <hyperlinks>
    <hyperlink ref="D8:P8" location="Instrucciones!A1" display="INSTRUCCIONES DE DILIGENCIAMIENTO" xr:uid="{00000000-0004-0000-0000-000000000000}"/>
    <hyperlink ref="D11:P11" location="Autodiagnóstico!A1" display="AUTODIAGNÓSTICO" xr:uid="{00000000-0004-0000-0000-000001000000}"/>
    <hyperlink ref="D14:P14" location="'Plan de Acción'!A1" display="PLAN DE ACCIÓN" xr:uid="{00000000-0004-0000-00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2"/>
  <sheetViews>
    <sheetView showGridLines="0" showZeros="0" topLeftCell="A21" zoomScale="80" zoomScaleNormal="80" workbookViewId="0">
      <selection activeCell="C3" sqref="C3:S3"/>
    </sheetView>
  </sheetViews>
  <sheetFormatPr baseColWidth="10" defaultColWidth="0" defaultRowHeight="14" zeroHeight="1" x14ac:dyDescent="0.35"/>
  <cols>
    <col min="1" max="1" width="1.7265625" style="1" customWidth="1"/>
    <col min="2" max="2" width="1.26953125" style="1" customWidth="1"/>
    <col min="3" max="12" width="11.453125" style="1" customWidth="1"/>
    <col min="13" max="13" width="11.453125" style="3" customWidth="1"/>
    <col min="14" max="19" width="11.453125" style="1" customWidth="1"/>
    <col min="20" max="20" width="1.54296875" style="1" customWidth="1"/>
    <col min="21" max="21" width="3.81640625" style="1" customWidth="1"/>
    <col min="22" max="25" width="0" style="1" hidden="1" customWidth="1"/>
    <col min="26" max="16384" width="11.453125" style="1" hidden="1"/>
  </cols>
  <sheetData>
    <row r="1" spans="2:25" ht="5.25" customHeight="1" thickBot="1" x14ac:dyDescent="0.4">
      <c r="C1" s="2"/>
      <c r="L1" s="1" t="s">
        <v>4</v>
      </c>
    </row>
    <row r="2" spans="2:25" ht="92.25" customHeight="1" x14ac:dyDescent="0.35">
      <c r="B2" s="11"/>
      <c r="C2" s="12"/>
      <c r="D2" s="6"/>
      <c r="E2" s="6"/>
      <c r="F2" s="6"/>
      <c r="G2" s="6"/>
      <c r="H2" s="6"/>
      <c r="I2" s="6"/>
      <c r="J2" s="6"/>
      <c r="K2" s="6"/>
      <c r="L2" s="6"/>
      <c r="M2" s="13"/>
      <c r="N2" s="6"/>
      <c r="O2" s="6"/>
      <c r="P2" s="6"/>
      <c r="Q2" s="6"/>
      <c r="R2" s="6"/>
      <c r="S2" s="6"/>
      <c r="T2" s="7"/>
    </row>
    <row r="3" spans="2:25" ht="27.5" x14ac:dyDescent="0.35">
      <c r="B3" s="14"/>
      <c r="C3" s="190" t="s">
        <v>92</v>
      </c>
      <c r="D3" s="191"/>
      <c r="E3" s="191"/>
      <c r="F3" s="191"/>
      <c r="G3" s="191"/>
      <c r="H3" s="191"/>
      <c r="I3" s="191"/>
      <c r="J3" s="191"/>
      <c r="K3" s="191"/>
      <c r="L3" s="191"/>
      <c r="M3" s="191"/>
      <c r="N3" s="191"/>
      <c r="O3" s="191"/>
      <c r="P3" s="191"/>
      <c r="Q3" s="191"/>
      <c r="R3" s="191"/>
      <c r="S3" s="192"/>
      <c r="T3" s="15"/>
      <c r="U3" s="4"/>
      <c r="V3" s="4"/>
      <c r="W3" s="4"/>
      <c r="X3" s="4"/>
      <c r="Y3" s="4"/>
    </row>
    <row r="4" spans="2:25" ht="7.5" customHeight="1" x14ac:dyDescent="0.35">
      <c r="B4" s="14"/>
      <c r="C4" s="2"/>
      <c r="T4" s="8"/>
    </row>
    <row r="5" spans="2:25" ht="23.25" customHeight="1" x14ac:dyDescent="0.35">
      <c r="B5" s="14"/>
      <c r="C5" s="193" t="s">
        <v>6</v>
      </c>
      <c r="D5" s="193"/>
      <c r="E5" s="193"/>
      <c r="F5" s="193"/>
      <c r="G5" s="193"/>
      <c r="H5" s="193"/>
      <c r="I5" s="193"/>
      <c r="J5" s="193"/>
      <c r="K5" s="193"/>
      <c r="L5" s="193"/>
      <c r="M5" s="193"/>
      <c r="N5" s="193"/>
      <c r="O5" s="193"/>
      <c r="P5" s="193"/>
      <c r="Q5" s="193"/>
      <c r="R5" s="193"/>
      <c r="S5" s="193"/>
      <c r="T5" s="8"/>
    </row>
    <row r="6" spans="2:25" ht="15" customHeight="1" x14ac:dyDescent="0.35">
      <c r="B6" s="14"/>
      <c r="C6" s="2"/>
      <c r="T6" s="8"/>
    </row>
    <row r="7" spans="2:25" ht="15" customHeight="1" x14ac:dyDescent="0.35">
      <c r="B7" s="14"/>
      <c r="C7" s="194" t="s">
        <v>113</v>
      </c>
      <c r="D7" s="194"/>
      <c r="E7" s="194"/>
      <c r="F7" s="194"/>
      <c r="G7" s="194"/>
      <c r="H7" s="194"/>
      <c r="I7" s="194"/>
      <c r="J7" s="194"/>
      <c r="K7" s="194"/>
      <c r="L7" s="194"/>
      <c r="M7" s="194"/>
      <c r="N7" s="194"/>
      <c r="O7" s="194"/>
      <c r="P7" s="194"/>
      <c r="Q7" s="194"/>
      <c r="R7" s="194"/>
      <c r="S7" s="194"/>
      <c r="T7" s="8"/>
    </row>
    <row r="8" spans="2:25" ht="15" customHeight="1" x14ac:dyDescent="0.35">
      <c r="B8" s="14"/>
      <c r="C8" s="194"/>
      <c r="D8" s="194"/>
      <c r="E8" s="194"/>
      <c r="F8" s="194"/>
      <c r="G8" s="194"/>
      <c r="H8" s="194"/>
      <c r="I8" s="194"/>
      <c r="J8" s="194"/>
      <c r="K8" s="194"/>
      <c r="L8" s="194"/>
      <c r="M8" s="194"/>
      <c r="N8" s="194"/>
      <c r="O8" s="194"/>
      <c r="P8" s="194"/>
      <c r="Q8" s="194"/>
      <c r="R8" s="194"/>
      <c r="S8" s="194"/>
      <c r="T8" s="8"/>
    </row>
    <row r="9" spans="2:25" ht="15" customHeight="1" x14ac:dyDescent="0.35">
      <c r="B9" s="14"/>
      <c r="C9" s="194"/>
      <c r="D9" s="194"/>
      <c r="E9" s="194"/>
      <c r="F9" s="194"/>
      <c r="G9" s="194"/>
      <c r="H9" s="194"/>
      <c r="I9" s="194"/>
      <c r="J9" s="194"/>
      <c r="K9" s="194"/>
      <c r="L9" s="194"/>
      <c r="M9" s="194"/>
      <c r="N9" s="194"/>
      <c r="O9" s="194"/>
      <c r="P9" s="194"/>
      <c r="Q9" s="194"/>
      <c r="R9" s="194"/>
      <c r="S9" s="194"/>
      <c r="T9" s="8"/>
    </row>
    <row r="10" spans="2:25" ht="15" customHeight="1" x14ac:dyDescent="0.35">
      <c r="B10" s="14"/>
      <c r="C10" s="194"/>
      <c r="D10" s="194"/>
      <c r="E10" s="194"/>
      <c r="F10" s="194"/>
      <c r="G10" s="194"/>
      <c r="H10" s="194"/>
      <c r="I10" s="194"/>
      <c r="J10" s="194"/>
      <c r="K10" s="194"/>
      <c r="L10" s="194"/>
      <c r="M10" s="194"/>
      <c r="N10" s="194"/>
      <c r="O10" s="194"/>
      <c r="P10" s="194"/>
      <c r="Q10" s="194"/>
      <c r="R10" s="194"/>
      <c r="S10" s="194"/>
      <c r="T10" s="8"/>
    </row>
    <row r="11" spans="2:25" ht="15" customHeight="1" x14ac:dyDescent="0.35">
      <c r="B11" s="14"/>
      <c r="C11" s="70"/>
      <c r="T11" s="8"/>
    </row>
    <row r="12" spans="2:25" ht="15" customHeight="1" x14ac:dyDescent="0.35">
      <c r="B12" s="14"/>
      <c r="C12" s="188" t="s">
        <v>118</v>
      </c>
      <c r="D12" s="188"/>
      <c r="E12" s="188"/>
      <c r="F12" s="188"/>
      <c r="G12" s="188"/>
      <c r="H12" s="188"/>
      <c r="I12" s="188"/>
      <c r="J12" s="188"/>
      <c r="K12" s="188"/>
      <c r="L12" s="188"/>
      <c r="M12" s="188"/>
      <c r="N12" s="188"/>
      <c r="O12" s="188"/>
      <c r="P12" s="188"/>
      <c r="Q12" s="188"/>
      <c r="R12" s="188"/>
      <c r="S12" s="188"/>
      <c r="T12" s="8"/>
    </row>
    <row r="13" spans="2:25" ht="15" customHeight="1" x14ac:dyDescent="0.35">
      <c r="B13" s="14"/>
      <c r="C13" s="188"/>
      <c r="D13" s="188"/>
      <c r="E13" s="188"/>
      <c r="F13" s="188"/>
      <c r="G13" s="188"/>
      <c r="H13" s="188"/>
      <c r="I13" s="188"/>
      <c r="J13" s="188"/>
      <c r="K13" s="188"/>
      <c r="L13" s="188"/>
      <c r="M13" s="188"/>
      <c r="N13" s="188"/>
      <c r="O13" s="188"/>
      <c r="P13" s="188"/>
      <c r="Q13" s="188"/>
      <c r="R13" s="188"/>
      <c r="S13" s="188"/>
      <c r="T13" s="8"/>
    </row>
    <row r="14" spans="2:25" ht="15" customHeight="1" x14ac:dyDescent="0.35">
      <c r="B14" s="14"/>
      <c r="C14" s="70"/>
      <c r="T14" s="8"/>
    </row>
    <row r="15" spans="2:25" ht="15" customHeight="1" x14ac:dyDescent="0.35">
      <c r="B15" s="14"/>
      <c r="C15" s="71" t="s">
        <v>119</v>
      </c>
      <c r="T15" s="8"/>
    </row>
    <row r="16" spans="2:25" ht="14.25" customHeight="1" x14ac:dyDescent="0.35">
      <c r="B16" s="14"/>
      <c r="C16" s="70"/>
      <c r="T16" s="8"/>
    </row>
    <row r="17" spans="2:20" ht="15" customHeight="1" x14ac:dyDescent="0.3">
      <c r="B17" s="14"/>
      <c r="C17" s="1" t="s">
        <v>27</v>
      </c>
      <c r="D17" s="90"/>
      <c r="E17" s="90"/>
      <c r="F17" s="90"/>
      <c r="G17" s="114"/>
      <c r="H17" s="114"/>
      <c r="I17" s="114"/>
      <c r="J17" s="114"/>
      <c r="K17" s="114"/>
      <c r="L17" s="114"/>
      <c r="M17" s="114"/>
      <c r="N17" s="114"/>
      <c r="O17" s="114"/>
      <c r="P17" s="114"/>
      <c r="Q17" s="114"/>
      <c r="R17" s="114"/>
      <c r="S17" s="114"/>
      <c r="T17" s="8"/>
    </row>
    <row r="18" spans="2:20" ht="15" customHeight="1" x14ac:dyDescent="0.3">
      <c r="B18" s="14"/>
      <c r="C18" s="90"/>
      <c r="D18" s="90"/>
      <c r="E18" s="90"/>
      <c r="F18" s="90"/>
      <c r="G18" s="114"/>
      <c r="H18" s="114"/>
      <c r="I18" s="114"/>
      <c r="J18" s="114"/>
      <c r="K18" s="114"/>
      <c r="L18" s="114"/>
      <c r="M18" s="114"/>
      <c r="N18" s="114"/>
      <c r="O18" s="114"/>
      <c r="P18" s="114"/>
      <c r="Q18" s="114"/>
      <c r="R18" s="114"/>
      <c r="S18" s="114"/>
      <c r="T18" s="8"/>
    </row>
    <row r="19" spans="2:20" ht="15" customHeight="1" x14ac:dyDescent="0.3">
      <c r="B19" s="14"/>
      <c r="C19" s="91" t="s">
        <v>13</v>
      </c>
      <c r="D19" s="70" t="s">
        <v>120</v>
      </c>
      <c r="E19" s="90"/>
      <c r="F19" s="90"/>
      <c r="T19" s="8"/>
    </row>
    <row r="20" spans="2:20" ht="15" customHeight="1" x14ac:dyDescent="0.3">
      <c r="B20" s="14"/>
      <c r="C20" s="91" t="s">
        <v>13</v>
      </c>
      <c r="D20" s="1" t="s">
        <v>121</v>
      </c>
      <c r="E20" s="90"/>
      <c r="F20" s="90"/>
      <c r="T20" s="8"/>
    </row>
    <row r="21" spans="2:20" ht="15" customHeight="1" x14ac:dyDescent="0.3">
      <c r="B21" s="14"/>
      <c r="C21" s="91" t="s">
        <v>13</v>
      </c>
      <c r="D21" s="1" t="s">
        <v>100</v>
      </c>
      <c r="E21" s="90"/>
      <c r="F21" s="90"/>
      <c r="T21" s="8"/>
    </row>
    <row r="22" spans="2:20" ht="15" customHeight="1" x14ac:dyDescent="0.3">
      <c r="B22" s="14"/>
      <c r="C22" s="91" t="s">
        <v>13</v>
      </c>
      <c r="D22" s="1" t="s">
        <v>99</v>
      </c>
      <c r="E22" s="90"/>
      <c r="F22" s="90"/>
      <c r="T22" s="8"/>
    </row>
    <row r="23" spans="2:20" ht="15" customHeight="1" x14ac:dyDescent="0.3">
      <c r="B23" s="14"/>
      <c r="C23" s="91" t="s">
        <v>13</v>
      </c>
      <c r="D23" s="1" t="s">
        <v>101</v>
      </c>
      <c r="E23" s="90"/>
      <c r="F23" s="90"/>
      <c r="T23" s="8"/>
    </row>
    <row r="24" spans="2:20" ht="15" customHeight="1" x14ac:dyDescent="0.3">
      <c r="B24" s="14"/>
      <c r="C24" s="91" t="s">
        <v>13</v>
      </c>
      <c r="D24" s="1" t="s">
        <v>114</v>
      </c>
      <c r="E24" s="90"/>
      <c r="F24" s="90"/>
      <c r="T24" s="8"/>
    </row>
    <row r="25" spans="2:20" ht="15" customHeight="1" x14ac:dyDescent="0.3">
      <c r="B25" s="14"/>
      <c r="C25" s="91" t="s">
        <v>13</v>
      </c>
      <c r="D25" s="70" t="s">
        <v>102</v>
      </c>
      <c r="E25" s="90"/>
      <c r="F25" s="90"/>
      <c r="T25" s="8"/>
    </row>
    <row r="26" spans="2:20" ht="15" customHeight="1" x14ac:dyDescent="0.3">
      <c r="B26" s="14"/>
      <c r="C26" s="91"/>
      <c r="E26" s="90"/>
      <c r="F26" s="90"/>
      <c r="T26" s="8"/>
    </row>
    <row r="27" spans="2:20" ht="15" customHeight="1" x14ac:dyDescent="0.35">
      <c r="B27" s="14"/>
      <c r="C27" s="1" t="s">
        <v>132</v>
      </c>
      <c r="T27" s="8"/>
    </row>
    <row r="28" spans="2:20" ht="15" customHeight="1" x14ac:dyDescent="0.35">
      <c r="B28" s="14"/>
      <c r="T28" s="8"/>
    </row>
    <row r="29" spans="2:20" ht="15" customHeight="1" x14ac:dyDescent="0.35">
      <c r="B29" s="14"/>
      <c r="C29" s="1" t="s">
        <v>26</v>
      </c>
      <c r="T29" s="8"/>
    </row>
    <row r="30" spans="2:20" ht="15" customHeight="1" x14ac:dyDescent="0.35">
      <c r="B30" s="14"/>
      <c r="T30" s="8"/>
    </row>
    <row r="31" spans="2:20" ht="15" customHeight="1" x14ac:dyDescent="0.35">
      <c r="B31" s="14"/>
      <c r="C31" s="54" t="s">
        <v>14</v>
      </c>
      <c r="D31" s="54" t="s">
        <v>15</v>
      </c>
      <c r="E31" s="54" t="s">
        <v>16</v>
      </c>
      <c r="T31" s="8"/>
    </row>
    <row r="32" spans="2:20" ht="15" customHeight="1" x14ac:dyDescent="0.35">
      <c r="B32" s="14"/>
      <c r="C32" s="64" t="s">
        <v>17</v>
      </c>
      <c r="D32" s="65">
        <v>1</v>
      </c>
      <c r="E32" s="109"/>
      <c r="T32" s="8"/>
    </row>
    <row r="33" spans="2:20" ht="15" customHeight="1" x14ac:dyDescent="0.35">
      <c r="B33" s="14"/>
      <c r="C33" s="66" t="s">
        <v>18</v>
      </c>
      <c r="D33" s="67">
        <v>2</v>
      </c>
      <c r="E33" s="110"/>
      <c r="T33" s="8"/>
    </row>
    <row r="34" spans="2:20" ht="15" customHeight="1" x14ac:dyDescent="0.35">
      <c r="B34" s="14"/>
      <c r="C34" s="66" t="s">
        <v>19</v>
      </c>
      <c r="D34" s="67">
        <v>3</v>
      </c>
      <c r="E34" s="111"/>
      <c r="T34" s="8"/>
    </row>
    <row r="35" spans="2:20" ht="15" customHeight="1" x14ac:dyDescent="0.35">
      <c r="B35" s="14"/>
      <c r="C35" s="66" t="s">
        <v>20</v>
      </c>
      <c r="D35" s="67">
        <v>4</v>
      </c>
      <c r="E35" s="112"/>
      <c r="T35" s="8"/>
    </row>
    <row r="36" spans="2:20" ht="15" customHeight="1" x14ac:dyDescent="0.35">
      <c r="B36" s="14"/>
      <c r="C36" s="68" t="s">
        <v>21</v>
      </c>
      <c r="D36" s="69">
        <v>5</v>
      </c>
      <c r="E36" s="113"/>
      <c r="T36" s="8"/>
    </row>
    <row r="37" spans="2:20" ht="15" customHeight="1" x14ac:dyDescent="0.35">
      <c r="B37" s="14"/>
      <c r="T37" s="8"/>
    </row>
    <row r="38" spans="2:20" ht="15" customHeight="1" x14ac:dyDescent="0.35">
      <c r="B38" s="14"/>
      <c r="C38" s="188" t="s">
        <v>116</v>
      </c>
      <c r="D38" s="188"/>
      <c r="E38" s="188"/>
      <c r="F38" s="188"/>
      <c r="G38" s="188"/>
      <c r="H38" s="188"/>
      <c r="I38" s="188"/>
      <c r="J38" s="188"/>
      <c r="K38" s="188"/>
      <c r="L38" s="188"/>
      <c r="M38" s="188"/>
      <c r="N38" s="188"/>
      <c r="O38" s="188"/>
      <c r="P38" s="188"/>
      <c r="Q38" s="188"/>
      <c r="R38" s="188"/>
      <c r="S38" s="188"/>
      <c r="T38" s="8"/>
    </row>
    <row r="39" spans="2:20" ht="15" customHeight="1" x14ac:dyDescent="0.35">
      <c r="B39" s="14"/>
      <c r="C39" s="188"/>
      <c r="D39" s="188"/>
      <c r="E39" s="188"/>
      <c r="F39" s="188"/>
      <c r="G39" s="188"/>
      <c r="H39" s="188"/>
      <c r="I39" s="188"/>
      <c r="J39" s="188"/>
      <c r="K39" s="188"/>
      <c r="L39" s="188"/>
      <c r="M39" s="188"/>
      <c r="N39" s="188"/>
      <c r="O39" s="188"/>
      <c r="P39" s="188"/>
      <c r="Q39" s="188"/>
      <c r="R39" s="188"/>
      <c r="S39" s="188"/>
      <c r="T39" s="8"/>
    </row>
    <row r="40" spans="2:20" ht="15" customHeight="1" x14ac:dyDescent="0.35">
      <c r="B40" s="14"/>
      <c r="T40" s="8"/>
    </row>
    <row r="41" spans="2:20" ht="15" customHeight="1" x14ac:dyDescent="0.35">
      <c r="B41" s="14"/>
      <c r="C41" s="32" t="s">
        <v>133</v>
      </c>
      <c r="M41" s="1"/>
      <c r="T41" s="8"/>
    </row>
    <row r="42" spans="2:20" ht="15" customHeight="1" x14ac:dyDescent="0.35">
      <c r="B42" s="14"/>
      <c r="M42" s="1"/>
      <c r="T42" s="8"/>
    </row>
    <row r="43" spans="2:20" ht="15" customHeight="1" x14ac:dyDescent="0.35">
      <c r="B43" s="14"/>
      <c r="C43" s="187" t="s">
        <v>134</v>
      </c>
      <c r="D43" s="187"/>
      <c r="E43" s="187"/>
      <c r="F43" s="187"/>
      <c r="G43" s="187"/>
      <c r="H43" s="187"/>
      <c r="I43" s="187"/>
      <c r="J43" s="187"/>
      <c r="K43" s="187"/>
      <c r="L43" s="187"/>
      <c r="M43" s="187"/>
      <c r="N43" s="187"/>
      <c r="O43" s="187"/>
      <c r="P43" s="187"/>
      <c r="Q43" s="187"/>
      <c r="R43" s="187"/>
      <c r="S43" s="187"/>
      <c r="T43" s="8"/>
    </row>
    <row r="44" spans="2:20" ht="15" customHeight="1" x14ac:dyDescent="0.35">
      <c r="B44" s="14"/>
      <c r="C44" s="187"/>
      <c r="D44" s="187"/>
      <c r="E44" s="187"/>
      <c r="F44" s="187"/>
      <c r="G44" s="187"/>
      <c r="H44" s="187"/>
      <c r="I44" s="187"/>
      <c r="J44" s="187"/>
      <c r="K44" s="187"/>
      <c r="L44" s="187"/>
      <c r="M44" s="187"/>
      <c r="N44" s="187"/>
      <c r="O44" s="187"/>
      <c r="P44" s="187"/>
      <c r="Q44" s="187"/>
      <c r="R44" s="187"/>
      <c r="S44" s="187"/>
      <c r="T44" s="8"/>
    </row>
    <row r="45" spans="2:20" ht="15" customHeight="1" x14ac:dyDescent="0.35">
      <c r="B45" s="14"/>
      <c r="C45" s="187"/>
      <c r="D45" s="187"/>
      <c r="E45" s="187"/>
      <c r="F45" s="187"/>
      <c r="G45" s="187"/>
      <c r="H45" s="187"/>
      <c r="I45" s="187"/>
      <c r="J45" s="187"/>
      <c r="K45" s="187"/>
      <c r="L45" s="187"/>
      <c r="M45" s="187"/>
      <c r="N45" s="187"/>
      <c r="O45" s="187"/>
      <c r="P45" s="187"/>
      <c r="Q45" s="187"/>
      <c r="R45" s="187"/>
      <c r="S45" s="187"/>
      <c r="T45" s="8"/>
    </row>
    <row r="46" spans="2:20" ht="15" customHeight="1" x14ac:dyDescent="0.35">
      <c r="B46" s="14"/>
      <c r="M46" s="1"/>
      <c r="T46" s="8"/>
    </row>
    <row r="47" spans="2:20" ht="15" customHeight="1" x14ac:dyDescent="0.35">
      <c r="B47" s="14"/>
      <c r="C47" s="188" t="s">
        <v>135</v>
      </c>
      <c r="D47" s="188"/>
      <c r="E47" s="188"/>
      <c r="F47" s="188"/>
      <c r="G47" s="188"/>
      <c r="H47" s="188"/>
      <c r="I47" s="188"/>
      <c r="J47" s="188"/>
      <c r="K47" s="188"/>
      <c r="L47" s="188"/>
      <c r="M47" s="188"/>
      <c r="N47" s="188"/>
      <c r="O47" s="188"/>
      <c r="P47" s="188"/>
      <c r="Q47" s="188"/>
      <c r="R47" s="188"/>
      <c r="S47" s="188"/>
      <c r="T47" s="8"/>
    </row>
    <row r="48" spans="2:20" ht="15" customHeight="1" x14ac:dyDescent="0.35">
      <c r="B48" s="14"/>
      <c r="C48" s="188"/>
      <c r="D48" s="188"/>
      <c r="E48" s="188"/>
      <c r="F48" s="188"/>
      <c r="G48" s="188"/>
      <c r="H48" s="188"/>
      <c r="I48" s="188"/>
      <c r="J48" s="188"/>
      <c r="K48" s="188"/>
      <c r="L48" s="188"/>
      <c r="M48" s="188"/>
      <c r="N48" s="188"/>
      <c r="O48" s="188"/>
      <c r="P48" s="188"/>
      <c r="Q48" s="188"/>
      <c r="R48" s="188"/>
      <c r="S48" s="188"/>
      <c r="T48" s="8"/>
    </row>
    <row r="49" spans="2:20" ht="15" customHeight="1" x14ac:dyDescent="0.35">
      <c r="B49" s="14"/>
      <c r="T49" s="8"/>
    </row>
    <row r="50" spans="2:20" ht="15" customHeight="1" x14ac:dyDescent="0.35">
      <c r="B50" s="14"/>
      <c r="C50" s="1" t="s">
        <v>28</v>
      </c>
      <c r="T50" s="8"/>
    </row>
    <row r="51" spans="2:20" ht="15" customHeight="1" x14ac:dyDescent="0.35">
      <c r="B51" s="14"/>
      <c r="T51" s="8"/>
    </row>
    <row r="52" spans="2:20" ht="15" customHeight="1" x14ac:dyDescent="0.35">
      <c r="B52" s="14"/>
      <c r="C52" s="70"/>
      <c r="T52" s="8"/>
    </row>
    <row r="53" spans="2:20" ht="15" customHeight="1" x14ac:dyDescent="0.35">
      <c r="B53" s="14"/>
      <c r="C53" s="71" t="s">
        <v>29</v>
      </c>
      <c r="T53" s="8"/>
    </row>
    <row r="54" spans="2:20" ht="15" customHeight="1" x14ac:dyDescent="0.35">
      <c r="B54" s="14"/>
      <c r="C54" s="70"/>
      <c r="T54" s="8"/>
    </row>
    <row r="55" spans="2:20" ht="15" customHeight="1" x14ac:dyDescent="0.35">
      <c r="B55" s="14"/>
      <c r="C55" s="188" t="s">
        <v>122</v>
      </c>
      <c r="D55" s="188"/>
      <c r="E55" s="188"/>
      <c r="F55" s="188"/>
      <c r="G55" s="188"/>
      <c r="H55" s="188"/>
      <c r="I55" s="188"/>
      <c r="J55" s="188"/>
      <c r="K55" s="188"/>
      <c r="L55" s="188"/>
      <c r="M55" s="188"/>
      <c r="N55" s="188"/>
      <c r="O55" s="188"/>
      <c r="P55" s="188"/>
      <c r="Q55" s="188"/>
      <c r="R55" s="188"/>
      <c r="S55" s="188"/>
      <c r="T55" s="8"/>
    </row>
    <row r="56" spans="2:20" ht="15" customHeight="1" x14ac:dyDescent="0.35">
      <c r="B56" s="14"/>
      <c r="T56" s="8"/>
    </row>
    <row r="57" spans="2:20" ht="15" customHeight="1" x14ac:dyDescent="0.35">
      <c r="B57" s="14"/>
      <c r="C57" s="188" t="s">
        <v>115</v>
      </c>
      <c r="D57" s="188"/>
      <c r="E57" s="188"/>
      <c r="F57" s="188"/>
      <c r="G57" s="188"/>
      <c r="H57" s="188"/>
      <c r="I57" s="188"/>
      <c r="J57" s="188"/>
      <c r="K57" s="188"/>
      <c r="L57" s="188"/>
      <c r="M57" s="188"/>
      <c r="N57" s="188"/>
      <c r="O57" s="188"/>
      <c r="P57" s="188"/>
      <c r="Q57" s="188"/>
      <c r="R57" s="188"/>
      <c r="S57" s="188"/>
      <c r="T57" s="8"/>
    </row>
    <row r="58" spans="2:20" ht="15" customHeight="1" x14ac:dyDescent="0.35">
      <c r="B58" s="14"/>
      <c r="C58" s="188"/>
      <c r="D58" s="188"/>
      <c r="E58" s="188"/>
      <c r="F58" s="188"/>
      <c r="G58" s="188"/>
      <c r="H58" s="188"/>
      <c r="I58" s="188"/>
      <c r="J58" s="188"/>
      <c r="K58" s="188"/>
      <c r="L58" s="188"/>
      <c r="M58" s="188"/>
      <c r="N58" s="188"/>
      <c r="O58" s="188"/>
      <c r="P58" s="188"/>
      <c r="Q58" s="188"/>
      <c r="R58" s="188"/>
      <c r="S58" s="188"/>
      <c r="T58" s="8"/>
    </row>
    <row r="59" spans="2:20" ht="15" customHeight="1" x14ac:dyDescent="0.35">
      <c r="B59" s="14"/>
      <c r="T59" s="8"/>
    </row>
    <row r="60" spans="2:20" ht="15" customHeight="1" x14ac:dyDescent="0.35">
      <c r="B60" s="14"/>
      <c r="C60" s="1" t="s">
        <v>123</v>
      </c>
      <c r="T60" s="8"/>
    </row>
    <row r="61" spans="2:20" ht="15" customHeight="1" x14ac:dyDescent="0.35">
      <c r="B61" s="14"/>
      <c r="T61" s="8"/>
    </row>
    <row r="62" spans="2:20" ht="15" customHeight="1" x14ac:dyDescent="0.35">
      <c r="B62" s="14"/>
      <c r="C62" s="188" t="s">
        <v>124</v>
      </c>
      <c r="D62" s="188"/>
      <c r="E62" s="188"/>
      <c r="F62" s="188"/>
      <c r="G62" s="188"/>
      <c r="H62" s="188"/>
      <c r="I62" s="188"/>
      <c r="J62" s="188"/>
      <c r="K62" s="188"/>
      <c r="L62" s="188"/>
      <c r="M62" s="188"/>
      <c r="N62" s="188"/>
      <c r="O62" s="188"/>
      <c r="P62" s="188"/>
      <c r="Q62" s="188"/>
      <c r="R62" s="188"/>
      <c r="S62" s="188"/>
      <c r="T62" s="8"/>
    </row>
    <row r="63" spans="2:20" ht="15" customHeight="1" x14ac:dyDescent="0.35">
      <c r="B63" s="14"/>
      <c r="C63" s="188"/>
      <c r="D63" s="188"/>
      <c r="E63" s="188"/>
      <c r="F63" s="188"/>
      <c r="G63" s="188"/>
      <c r="H63" s="188"/>
      <c r="I63" s="188"/>
      <c r="J63" s="188"/>
      <c r="K63" s="188"/>
      <c r="L63" s="188"/>
      <c r="M63" s="188"/>
      <c r="N63" s="188"/>
      <c r="O63" s="188"/>
      <c r="P63" s="188"/>
      <c r="Q63" s="188"/>
      <c r="R63" s="188"/>
      <c r="S63" s="188"/>
      <c r="T63" s="8"/>
    </row>
    <row r="64" spans="2:20" ht="15" customHeight="1" x14ac:dyDescent="0.35">
      <c r="B64" s="14"/>
      <c r="T64" s="8"/>
    </row>
    <row r="65" spans="2:20" ht="15" customHeight="1" x14ac:dyDescent="0.35">
      <c r="B65" s="14"/>
      <c r="C65" s="188" t="s">
        <v>117</v>
      </c>
      <c r="D65" s="188"/>
      <c r="E65" s="188"/>
      <c r="F65" s="188"/>
      <c r="G65" s="188"/>
      <c r="H65" s="188"/>
      <c r="I65" s="188"/>
      <c r="J65" s="188"/>
      <c r="K65" s="188"/>
      <c r="L65" s="188"/>
      <c r="M65" s="188"/>
      <c r="N65" s="188"/>
      <c r="O65" s="188"/>
      <c r="P65" s="188"/>
      <c r="Q65" s="188"/>
      <c r="R65" s="188"/>
      <c r="S65" s="188"/>
      <c r="T65" s="8"/>
    </row>
    <row r="66" spans="2:20" ht="15" customHeight="1" x14ac:dyDescent="0.35">
      <c r="B66" s="14"/>
      <c r="C66" s="188"/>
      <c r="D66" s="188"/>
      <c r="E66" s="188"/>
      <c r="F66" s="188"/>
      <c r="G66" s="188"/>
      <c r="H66" s="188"/>
      <c r="I66" s="188"/>
      <c r="J66" s="188"/>
      <c r="K66" s="188"/>
      <c r="L66" s="188"/>
      <c r="M66" s="188"/>
      <c r="N66" s="188"/>
      <c r="O66" s="188"/>
      <c r="P66" s="188"/>
      <c r="Q66" s="188"/>
      <c r="R66" s="188"/>
      <c r="S66" s="188"/>
      <c r="T66" s="8"/>
    </row>
    <row r="67" spans="2:20" ht="15" customHeight="1" x14ac:dyDescent="0.35">
      <c r="B67" s="14"/>
      <c r="C67" s="144"/>
      <c r="D67" s="144"/>
      <c r="E67" s="144"/>
      <c r="F67" s="144"/>
      <c r="G67" s="144"/>
      <c r="H67" s="144"/>
      <c r="I67" s="144"/>
      <c r="J67" s="144"/>
      <c r="K67" s="144"/>
      <c r="L67" s="144"/>
      <c r="M67" s="144"/>
      <c r="N67" s="144"/>
      <c r="O67" s="144"/>
      <c r="P67" s="144"/>
      <c r="Q67" s="144"/>
      <c r="R67" s="144"/>
      <c r="S67" s="144"/>
      <c r="T67" s="8"/>
    </row>
    <row r="68" spans="2:20" ht="15" customHeight="1" x14ac:dyDescent="0.35">
      <c r="B68" s="14"/>
      <c r="C68" s="70"/>
      <c r="T68" s="8"/>
    </row>
    <row r="69" spans="2:20" ht="15" customHeight="1" x14ac:dyDescent="0.35">
      <c r="B69" s="14"/>
      <c r="C69" s="71" t="s">
        <v>125</v>
      </c>
      <c r="T69" s="8"/>
    </row>
    <row r="70" spans="2:20" ht="15.75" customHeight="1" x14ac:dyDescent="0.35">
      <c r="B70" s="14"/>
      <c r="C70" s="70"/>
      <c r="T70" s="8"/>
    </row>
    <row r="71" spans="2:20" ht="15" customHeight="1" x14ac:dyDescent="0.35">
      <c r="B71" s="14"/>
      <c r="C71" s="1" t="s">
        <v>93</v>
      </c>
      <c r="T71" s="8"/>
    </row>
    <row r="72" spans="2:20" ht="15" customHeight="1" x14ac:dyDescent="0.35">
      <c r="B72" s="14"/>
      <c r="T72" s="8"/>
    </row>
    <row r="73" spans="2:20" ht="15" customHeight="1" x14ac:dyDescent="0.35">
      <c r="B73" s="14"/>
      <c r="C73" s="1" t="s">
        <v>94</v>
      </c>
      <c r="T73" s="8"/>
    </row>
    <row r="74" spans="2:20" ht="15" customHeight="1" x14ac:dyDescent="0.35">
      <c r="B74" s="14"/>
      <c r="T74" s="8"/>
    </row>
    <row r="75" spans="2:20" ht="15" customHeight="1" x14ac:dyDescent="0.35">
      <c r="B75" s="14"/>
      <c r="C75" s="1" t="s">
        <v>136</v>
      </c>
      <c r="T75" s="8"/>
    </row>
    <row r="76" spans="2:20" ht="15" customHeight="1" x14ac:dyDescent="0.35">
      <c r="B76" s="14"/>
      <c r="T76" s="8"/>
    </row>
    <row r="77" spans="2:20" ht="15" customHeight="1" x14ac:dyDescent="0.3">
      <c r="B77" s="14"/>
      <c r="C77" s="91" t="s">
        <v>13</v>
      </c>
      <c r="D77" s="1" t="s">
        <v>95</v>
      </c>
      <c r="T77" s="8"/>
    </row>
    <row r="78" spans="2:20" ht="15" customHeight="1" x14ac:dyDescent="0.3">
      <c r="B78" s="14"/>
      <c r="C78" s="91" t="s">
        <v>13</v>
      </c>
      <c r="D78" s="1" t="s">
        <v>96</v>
      </c>
      <c r="T78" s="8"/>
    </row>
    <row r="79" spans="2:20" ht="15" customHeight="1" x14ac:dyDescent="0.3">
      <c r="B79" s="14"/>
      <c r="C79" s="91" t="s">
        <v>13</v>
      </c>
      <c r="D79" s="1" t="s">
        <v>137</v>
      </c>
      <c r="T79" s="8"/>
    </row>
    <row r="80" spans="2:20" ht="15" customHeight="1" x14ac:dyDescent="0.3">
      <c r="B80" s="14"/>
      <c r="C80" s="91" t="s">
        <v>13</v>
      </c>
      <c r="D80" s="1" t="s">
        <v>138</v>
      </c>
      <c r="T80" s="8"/>
    </row>
    <row r="81" spans="2:20" ht="15" customHeight="1" x14ac:dyDescent="0.35">
      <c r="B81" s="14"/>
      <c r="C81" s="70"/>
      <c r="T81" s="8"/>
    </row>
    <row r="82" spans="2:20" ht="15" customHeight="1" x14ac:dyDescent="0.35">
      <c r="B82" s="14"/>
      <c r="C82" s="1" t="s">
        <v>201</v>
      </c>
      <c r="T82" s="8"/>
    </row>
    <row r="83" spans="2:20" ht="15" customHeight="1" x14ac:dyDescent="0.35">
      <c r="B83" s="14"/>
      <c r="T83" s="8"/>
    </row>
    <row r="84" spans="2:20" ht="15" customHeight="1" x14ac:dyDescent="0.3">
      <c r="B84" s="14"/>
      <c r="C84" s="91" t="s">
        <v>13</v>
      </c>
      <c r="D84" s="1" t="s">
        <v>139</v>
      </c>
      <c r="T84" s="8"/>
    </row>
    <row r="85" spans="2:20" ht="15" customHeight="1" x14ac:dyDescent="0.3">
      <c r="B85" s="14"/>
      <c r="C85" s="91" t="s">
        <v>13</v>
      </c>
      <c r="D85" s="1" t="s">
        <v>140</v>
      </c>
      <c r="T85" s="8"/>
    </row>
    <row r="86" spans="2:20" ht="15" customHeight="1" x14ac:dyDescent="0.3">
      <c r="B86" s="14"/>
      <c r="C86" s="91" t="s">
        <v>13</v>
      </c>
      <c r="D86" s="1" t="s">
        <v>141</v>
      </c>
      <c r="T86" s="8"/>
    </row>
    <row r="87" spans="2:20" ht="15" customHeight="1" x14ac:dyDescent="0.35">
      <c r="B87" s="14"/>
      <c r="T87" s="8"/>
    </row>
    <row r="88" spans="2:20" ht="15" customHeight="1" x14ac:dyDescent="0.35">
      <c r="B88" s="14"/>
      <c r="C88" s="188" t="s">
        <v>97</v>
      </c>
      <c r="D88" s="195"/>
      <c r="E88" s="195"/>
      <c r="F88" s="195"/>
      <c r="G88" s="195"/>
      <c r="H88" s="195"/>
      <c r="I88" s="195"/>
      <c r="J88" s="195"/>
      <c r="K88" s="195"/>
      <c r="L88" s="195"/>
      <c r="M88" s="195"/>
      <c r="N88" s="195"/>
      <c r="O88" s="195"/>
      <c r="P88" s="195"/>
      <c r="Q88" s="195"/>
      <c r="R88" s="195"/>
      <c r="S88" s="195"/>
      <c r="T88" s="8"/>
    </row>
    <row r="89" spans="2:20" ht="15" customHeight="1" x14ac:dyDescent="0.35">
      <c r="B89" s="14"/>
      <c r="C89" s="195"/>
      <c r="D89" s="195"/>
      <c r="E89" s="195"/>
      <c r="F89" s="195"/>
      <c r="G89" s="195"/>
      <c r="H89" s="195"/>
      <c r="I89" s="195"/>
      <c r="J89" s="195"/>
      <c r="K89" s="195"/>
      <c r="L89" s="195"/>
      <c r="M89" s="195"/>
      <c r="N89" s="195"/>
      <c r="O89" s="195"/>
      <c r="P89" s="195"/>
      <c r="Q89" s="195"/>
      <c r="R89" s="195"/>
      <c r="S89" s="195"/>
      <c r="T89" s="8"/>
    </row>
    <row r="90" spans="2:20" ht="15" customHeight="1" x14ac:dyDescent="0.3">
      <c r="B90" s="14"/>
      <c r="C90" s="91"/>
      <c r="T90" s="8"/>
    </row>
    <row r="91" spans="2:20" ht="15" customHeight="1" thickBot="1" x14ac:dyDescent="0.4">
      <c r="B91" s="16"/>
      <c r="C91" s="9"/>
      <c r="D91" s="9"/>
      <c r="E91" s="9"/>
      <c r="F91" s="9"/>
      <c r="G91" s="9"/>
      <c r="H91" s="9"/>
      <c r="I91" s="9"/>
      <c r="J91" s="9"/>
      <c r="K91" s="9"/>
      <c r="L91" s="9"/>
      <c r="M91" s="9"/>
      <c r="N91" s="9"/>
      <c r="O91" s="9"/>
      <c r="P91" s="9"/>
      <c r="Q91" s="9"/>
      <c r="R91" s="9"/>
      <c r="S91" s="9"/>
      <c r="T91" s="10"/>
    </row>
    <row r="92" spans="2:20" x14ac:dyDescent="0.35"/>
    <row r="93" spans="2:20" ht="14.5" x14ac:dyDescent="0.35">
      <c r="C93" s="35"/>
    </row>
    <row r="94" spans="2:20" x14ac:dyDescent="0.35"/>
    <row r="95" spans="2:20" x14ac:dyDescent="0.35"/>
    <row r="96" spans="2:20" x14ac:dyDescent="0.35"/>
    <row r="97" spans="11:13" x14ac:dyDescent="0.35"/>
    <row r="98" spans="11:13" x14ac:dyDescent="0.35"/>
    <row r="99" spans="11:13" ht="18" x14ac:dyDescent="0.35">
      <c r="K99" s="189" t="s">
        <v>31</v>
      </c>
      <c r="L99" s="189"/>
    </row>
    <row r="100" spans="11:13" x14ac:dyDescent="0.35"/>
    <row r="101" spans="11:13" hidden="1" x14ac:dyDescent="0.35">
      <c r="M101" s="1"/>
    </row>
    <row r="102" spans="11:13" ht="19.5" hidden="1" customHeight="1" x14ac:dyDescent="0.35">
      <c r="M102" s="1"/>
    </row>
  </sheetData>
  <mergeCells count="13">
    <mergeCell ref="C43:S45"/>
    <mergeCell ref="C47:S48"/>
    <mergeCell ref="K99:L99"/>
    <mergeCell ref="C3:S3"/>
    <mergeCell ref="C5:S5"/>
    <mergeCell ref="C7:S10"/>
    <mergeCell ref="C12:S13"/>
    <mergeCell ref="C38:S39"/>
    <mergeCell ref="C55:S55"/>
    <mergeCell ref="C57:S58"/>
    <mergeCell ref="C62:S63"/>
    <mergeCell ref="C65:S66"/>
    <mergeCell ref="C88:S89"/>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55"/>
  <sheetViews>
    <sheetView showGridLines="0" showZeros="0" tabSelected="1" topLeftCell="B44" zoomScale="86" zoomScaleNormal="86" workbookViewId="0">
      <selection activeCell="H51" sqref="H51"/>
    </sheetView>
  </sheetViews>
  <sheetFormatPr baseColWidth="10" defaultColWidth="0" defaultRowHeight="14" zeroHeight="1" x14ac:dyDescent="0.35"/>
  <cols>
    <col min="1" max="1" width="1.7265625" style="1" customWidth="1"/>
    <col min="2" max="2" width="1.26953125" style="1" customWidth="1"/>
    <col min="3" max="3" width="23.7265625" style="1" customWidth="1"/>
    <col min="4" max="4" width="18.453125" style="1" customWidth="1"/>
    <col min="5" max="5" width="25.7265625" style="1" customWidth="1"/>
    <col min="6" max="6" width="18.7265625" style="1" customWidth="1"/>
    <col min="7" max="7" width="60.7265625" style="1" customWidth="1"/>
    <col min="8" max="8" width="17.7265625" style="1" customWidth="1"/>
    <col min="9" max="9" width="28.453125" style="1" customWidth="1"/>
    <col min="10" max="10" width="1.1796875" style="1" customWidth="1"/>
    <col min="11" max="11" width="5.1796875" style="1" customWidth="1"/>
    <col min="12" max="12" width="11.453125" style="1" customWidth="1"/>
    <col min="13" max="13" width="6" style="1" customWidth="1"/>
    <col min="14" max="14" width="11.453125" style="1" hidden="1" customWidth="1"/>
    <col min="15" max="15" width="14.26953125" style="1" hidden="1" customWidth="1"/>
    <col min="16" max="16384" width="11.453125" style="1" hidden="1"/>
  </cols>
  <sheetData>
    <row r="1" spans="2:15" ht="4.5" customHeight="1" thickBot="1" x14ac:dyDescent="0.4">
      <c r="C1" s="2"/>
      <c r="G1" s="1" t="s">
        <v>4</v>
      </c>
    </row>
    <row r="2" spans="2:15" ht="90.75" customHeight="1" x14ac:dyDescent="0.35">
      <c r="B2" s="11"/>
      <c r="C2" s="12"/>
      <c r="D2" s="6"/>
      <c r="E2" s="6"/>
      <c r="F2" s="6"/>
      <c r="G2" s="6"/>
      <c r="H2" s="6"/>
      <c r="I2" s="6"/>
      <c r="J2" s="7"/>
    </row>
    <row r="3" spans="2:15" ht="27.5" x14ac:dyDescent="0.35">
      <c r="B3" s="14"/>
      <c r="C3" s="190" t="s">
        <v>34</v>
      </c>
      <c r="D3" s="191"/>
      <c r="E3" s="191"/>
      <c r="F3" s="191"/>
      <c r="G3" s="191"/>
      <c r="H3" s="191"/>
      <c r="I3" s="191"/>
      <c r="J3" s="15"/>
      <c r="K3" s="4"/>
      <c r="L3" s="4"/>
      <c r="M3" s="4"/>
      <c r="N3" s="4"/>
    </row>
    <row r="4" spans="2:15" ht="6" customHeight="1" thickBot="1" x14ac:dyDescent="0.4">
      <c r="B4" s="14"/>
      <c r="C4" s="2"/>
      <c r="J4" s="8"/>
    </row>
    <row r="5" spans="2:15" ht="27.75" customHeight="1" x14ac:dyDescent="0.35">
      <c r="B5" s="14"/>
      <c r="C5" s="217" t="s">
        <v>5</v>
      </c>
      <c r="D5" s="218"/>
      <c r="E5" s="218"/>
      <c r="F5" s="218"/>
      <c r="G5" s="217" t="s">
        <v>23</v>
      </c>
      <c r="H5" s="221"/>
      <c r="I5" s="222"/>
      <c r="J5" s="8"/>
    </row>
    <row r="6" spans="2:15" ht="28.5" customHeight="1" thickBot="1" x14ac:dyDescent="0.4">
      <c r="B6" s="14"/>
      <c r="C6" s="219"/>
      <c r="D6" s="220"/>
      <c r="E6" s="220"/>
      <c r="F6" s="220"/>
      <c r="G6" s="235">
        <f>IF(SUM(H10:H50)=0,"",AVERAGE(H10:H50))</f>
        <v>94.625</v>
      </c>
      <c r="H6" s="236"/>
      <c r="I6" s="237"/>
      <c r="J6" s="8"/>
    </row>
    <row r="7" spans="2:15" ht="9.75" customHeight="1" thickBot="1" x14ac:dyDescent="0.4">
      <c r="B7" s="14"/>
      <c r="C7" s="2"/>
      <c r="J7" s="8"/>
    </row>
    <row r="8" spans="2:15" ht="26.15" customHeight="1" x14ac:dyDescent="0.35">
      <c r="B8" s="14"/>
      <c r="C8" s="213" t="s">
        <v>108</v>
      </c>
      <c r="D8" s="200" t="s">
        <v>22</v>
      </c>
      <c r="E8" s="215" t="s">
        <v>25</v>
      </c>
      <c r="F8" s="200" t="s">
        <v>22</v>
      </c>
      <c r="G8" s="200" t="s">
        <v>3</v>
      </c>
      <c r="H8" s="200" t="s">
        <v>9</v>
      </c>
      <c r="I8" s="202" t="s">
        <v>10</v>
      </c>
      <c r="J8" s="8"/>
      <c r="K8" s="5"/>
    </row>
    <row r="9" spans="2:15" ht="43" customHeight="1" thickBot="1" x14ac:dyDescent="0.4">
      <c r="B9" s="14"/>
      <c r="C9" s="214"/>
      <c r="D9" s="201"/>
      <c r="E9" s="216"/>
      <c r="F9" s="201"/>
      <c r="G9" s="201"/>
      <c r="H9" s="201"/>
      <c r="I9" s="203"/>
      <c r="J9" s="8"/>
      <c r="K9" s="5"/>
    </row>
    <row r="10" spans="2:15" ht="59.25" customHeight="1" x14ac:dyDescent="0.35">
      <c r="B10" s="14"/>
      <c r="C10" s="204" t="s">
        <v>35</v>
      </c>
      <c r="D10" s="238">
        <f>IF(SUM(H10:H19)=0,"",AVERAGE(H10:H19))</f>
        <v>96.111111111111114</v>
      </c>
      <c r="E10" s="196" t="s">
        <v>36</v>
      </c>
      <c r="F10" s="198">
        <f>IF(SUM(H10:H14)=0,"",AVERAGE(H10:H14))</f>
        <v>93</v>
      </c>
      <c r="G10" s="115" t="s">
        <v>39</v>
      </c>
      <c r="H10" s="83">
        <v>85</v>
      </c>
      <c r="I10" s="50"/>
      <c r="J10" s="8"/>
      <c r="K10" s="5"/>
      <c r="L10" s="74" t="s">
        <v>31</v>
      </c>
      <c r="O10" s="32"/>
    </row>
    <row r="11" spans="2:15" ht="56.25" customHeight="1" x14ac:dyDescent="0.35">
      <c r="B11" s="14"/>
      <c r="C11" s="205"/>
      <c r="D11" s="231"/>
      <c r="E11" s="197"/>
      <c r="F11" s="199"/>
      <c r="G11" s="116" t="s">
        <v>40</v>
      </c>
      <c r="H11" s="84">
        <v>90</v>
      </c>
      <c r="I11" s="34"/>
      <c r="J11" s="8"/>
      <c r="K11" s="5"/>
      <c r="O11" s="32"/>
    </row>
    <row r="12" spans="2:15" ht="66" customHeight="1" x14ac:dyDescent="0.35">
      <c r="B12" s="14"/>
      <c r="C12" s="205"/>
      <c r="D12" s="231"/>
      <c r="E12" s="197"/>
      <c r="F12" s="199"/>
      <c r="G12" s="116" t="s">
        <v>41</v>
      </c>
      <c r="H12" s="84">
        <v>100</v>
      </c>
      <c r="I12" s="34"/>
      <c r="J12" s="8"/>
      <c r="K12" s="5"/>
      <c r="L12" s="75" t="s">
        <v>32</v>
      </c>
      <c r="O12" s="32"/>
    </row>
    <row r="13" spans="2:15" ht="62.25" customHeight="1" x14ac:dyDescent="0.35">
      <c r="B13" s="14"/>
      <c r="C13" s="205"/>
      <c r="D13" s="231"/>
      <c r="E13" s="197"/>
      <c r="F13" s="199"/>
      <c r="G13" s="116" t="s">
        <v>42</v>
      </c>
      <c r="H13" s="84">
        <v>90</v>
      </c>
      <c r="I13" s="34"/>
      <c r="J13" s="8"/>
      <c r="K13" s="5"/>
      <c r="O13" s="32"/>
    </row>
    <row r="14" spans="2:15" ht="49" customHeight="1" x14ac:dyDescent="0.35">
      <c r="B14" s="14"/>
      <c r="C14" s="205"/>
      <c r="D14" s="231"/>
      <c r="E14" s="197"/>
      <c r="F14" s="199"/>
      <c r="G14" s="116" t="s">
        <v>43</v>
      </c>
      <c r="H14" s="84">
        <v>100</v>
      </c>
      <c r="I14" s="34"/>
      <c r="J14" s="8"/>
      <c r="K14" s="5"/>
      <c r="O14" s="32"/>
    </row>
    <row r="15" spans="2:15" ht="49" customHeight="1" x14ac:dyDescent="0.35">
      <c r="B15" s="14"/>
      <c r="C15" s="205"/>
      <c r="D15" s="231"/>
      <c r="E15" s="207" t="s">
        <v>37</v>
      </c>
      <c r="F15" s="210">
        <f>IF(SUM(H15:H18)=0,"",AVERAGE(H15:H18))</f>
        <v>100</v>
      </c>
      <c r="G15" s="117" t="s">
        <v>44</v>
      </c>
      <c r="H15" s="85">
        <v>100</v>
      </c>
      <c r="I15" s="51"/>
      <c r="J15" s="8"/>
      <c r="O15" s="32"/>
    </row>
    <row r="16" spans="2:15" ht="54" customHeight="1" x14ac:dyDescent="0.35">
      <c r="B16" s="14"/>
      <c r="C16" s="205"/>
      <c r="D16" s="231"/>
      <c r="E16" s="208"/>
      <c r="F16" s="211"/>
      <c r="G16" s="116" t="s">
        <v>45</v>
      </c>
      <c r="H16" s="84">
        <v>100</v>
      </c>
      <c r="I16" s="34"/>
      <c r="J16" s="8"/>
      <c r="O16" s="32"/>
    </row>
    <row r="17" spans="2:15" ht="36" customHeight="1" x14ac:dyDescent="0.35">
      <c r="B17" s="14"/>
      <c r="C17" s="205"/>
      <c r="D17" s="231"/>
      <c r="E17" s="208"/>
      <c r="F17" s="211"/>
      <c r="G17" s="116" t="s">
        <v>46</v>
      </c>
      <c r="H17" s="84">
        <v>100</v>
      </c>
      <c r="I17" s="34"/>
      <c r="J17" s="8"/>
      <c r="O17" s="32"/>
    </row>
    <row r="18" spans="2:15" ht="34.5" customHeight="1" x14ac:dyDescent="0.35">
      <c r="B18" s="14"/>
      <c r="C18" s="205"/>
      <c r="D18" s="231"/>
      <c r="E18" s="209"/>
      <c r="F18" s="212"/>
      <c r="G18" s="120" t="s">
        <v>47</v>
      </c>
      <c r="H18" s="88">
        <v>100</v>
      </c>
      <c r="I18" s="52"/>
      <c r="J18" s="8"/>
      <c r="O18" s="32"/>
    </row>
    <row r="19" spans="2:15" ht="51.75" customHeight="1" thickBot="1" x14ac:dyDescent="0.4">
      <c r="B19" s="14"/>
      <c r="C19" s="206"/>
      <c r="D19" s="232"/>
      <c r="E19" s="179" t="s">
        <v>38</v>
      </c>
      <c r="F19" s="180" t="str">
        <f>IF(SUM(H19)=0,"",AVERAGE(H19))</f>
        <v/>
      </c>
      <c r="G19" s="122" t="s">
        <v>48</v>
      </c>
      <c r="H19" s="181"/>
      <c r="I19" s="182"/>
      <c r="J19" s="8"/>
      <c r="O19" s="32"/>
    </row>
    <row r="20" spans="2:15" ht="38.25" customHeight="1" x14ac:dyDescent="0.35">
      <c r="B20" s="14"/>
      <c r="C20" s="228" t="s">
        <v>49</v>
      </c>
      <c r="D20" s="231">
        <f>IF(SUM(H20:H33)=0,"",AVERAGE(H20:H33))</f>
        <v>91.428571428571431</v>
      </c>
      <c r="E20" s="233" t="s">
        <v>50</v>
      </c>
      <c r="F20" s="224">
        <f>IF(SUM(H20:H33)=0,"",AVERAGE(H20:H33))</f>
        <v>91.428571428571431</v>
      </c>
      <c r="G20" s="118" t="s">
        <v>51</v>
      </c>
      <c r="H20" s="87">
        <v>100</v>
      </c>
      <c r="I20" s="33"/>
      <c r="J20" s="8"/>
      <c r="O20" s="32"/>
    </row>
    <row r="21" spans="2:15" ht="34.5" customHeight="1" x14ac:dyDescent="0.35">
      <c r="B21" s="14"/>
      <c r="C21" s="229"/>
      <c r="D21" s="231"/>
      <c r="E21" s="197"/>
      <c r="F21" s="211"/>
      <c r="G21" s="116" t="s">
        <v>52</v>
      </c>
      <c r="H21" s="84">
        <v>100</v>
      </c>
      <c r="I21" s="34"/>
      <c r="J21" s="8"/>
      <c r="O21" s="32"/>
    </row>
    <row r="22" spans="2:15" ht="33" customHeight="1" x14ac:dyDescent="0.35">
      <c r="B22" s="14"/>
      <c r="C22" s="229"/>
      <c r="D22" s="231"/>
      <c r="E22" s="197"/>
      <c r="F22" s="211"/>
      <c r="G22" s="116" t="s">
        <v>53</v>
      </c>
      <c r="H22" s="84">
        <v>60</v>
      </c>
      <c r="I22" s="289" t="s">
        <v>203</v>
      </c>
      <c r="J22" s="8"/>
      <c r="O22" s="32"/>
    </row>
    <row r="23" spans="2:15" ht="38.25" customHeight="1" x14ac:dyDescent="0.35">
      <c r="B23" s="14"/>
      <c r="C23" s="229"/>
      <c r="D23" s="231"/>
      <c r="E23" s="197"/>
      <c r="F23" s="211"/>
      <c r="G23" s="116" t="s">
        <v>54</v>
      </c>
      <c r="H23" s="84">
        <v>100</v>
      </c>
      <c r="I23" s="34"/>
      <c r="J23" s="8"/>
      <c r="O23" s="32"/>
    </row>
    <row r="24" spans="2:15" ht="39.75" customHeight="1" x14ac:dyDescent="0.35">
      <c r="B24" s="14"/>
      <c r="C24" s="229"/>
      <c r="D24" s="231"/>
      <c r="E24" s="197"/>
      <c r="F24" s="211"/>
      <c r="G24" s="175" t="s">
        <v>55</v>
      </c>
      <c r="H24" s="167">
        <v>100</v>
      </c>
      <c r="I24" s="168"/>
      <c r="J24" s="8"/>
      <c r="O24" s="32"/>
    </row>
    <row r="25" spans="2:15" ht="49" customHeight="1" x14ac:dyDescent="0.35">
      <c r="B25" s="14"/>
      <c r="C25" s="229"/>
      <c r="D25" s="231"/>
      <c r="E25" s="197"/>
      <c r="F25" s="211"/>
      <c r="G25" s="169" t="s">
        <v>56</v>
      </c>
      <c r="H25" s="170">
        <v>90</v>
      </c>
      <c r="I25" s="171"/>
      <c r="J25" s="8"/>
      <c r="O25" s="32"/>
    </row>
    <row r="26" spans="2:15" ht="40.5" customHeight="1" x14ac:dyDescent="0.35">
      <c r="B26" s="14"/>
      <c r="C26" s="229"/>
      <c r="D26" s="231"/>
      <c r="E26" s="197"/>
      <c r="F26" s="211"/>
      <c r="G26" s="169" t="s">
        <v>57</v>
      </c>
      <c r="H26" s="170">
        <v>70</v>
      </c>
      <c r="I26" s="171"/>
      <c r="J26" s="8"/>
      <c r="O26" s="32"/>
    </row>
    <row r="27" spans="2:15" ht="39.75" customHeight="1" x14ac:dyDescent="0.35">
      <c r="B27" s="14"/>
      <c r="C27" s="229"/>
      <c r="D27" s="231"/>
      <c r="E27" s="197"/>
      <c r="F27" s="211"/>
      <c r="G27" s="169" t="s">
        <v>58</v>
      </c>
      <c r="H27" s="170">
        <v>100</v>
      </c>
      <c r="I27" s="171"/>
      <c r="J27" s="8"/>
      <c r="O27" s="32"/>
    </row>
    <row r="28" spans="2:15" ht="56.25" customHeight="1" x14ac:dyDescent="0.35">
      <c r="B28" s="14"/>
      <c r="C28" s="229"/>
      <c r="D28" s="231"/>
      <c r="E28" s="197"/>
      <c r="F28" s="211"/>
      <c r="G28" s="176" t="s">
        <v>59</v>
      </c>
      <c r="H28" s="177">
        <v>90</v>
      </c>
      <c r="I28" s="178"/>
      <c r="J28" s="8"/>
      <c r="O28" s="32"/>
    </row>
    <row r="29" spans="2:15" ht="42" customHeight="1" x14ac:dyDescent="0.35">
      <c r="B29" s="14"/>
      <c r="C29" s="229"/>
      <c r="D29" s="231"/>
      <c r="E29" s="197"/>
      <c r="F29" s="211"/>
      <c r="G29" s="118" t="s">
        <v>60</v>
      </c>
      <c r="H29" s="87">
        <v>100</v>
      </c>
      <c r="I29" s="33"/>
      <c r="J29" s="8"/>
      <c r="O29" s="32"/>
    </row>
    <row r="30" spans="2:15" ht="27" customHeight="1" x14ac:dyDescent="0.35">
      <c r="B30" s="14"/>
      <c r="C30" s="229"/>
      <c r="D30" s="231"/>
      <c r="E30" s="197"/>
      <c r="F30" s="211"/>
      <c r="G30" s="116" t="s">
        <v>61</v>
      </c>
      <c r="H30" s="84">
        <v>100</v>
      </c>
      <c r="I30" s="34"/>
      <c r="J30" s="8"/>
      <c r="O30" s="32"/>
    </row>
    <row r="31" spans="2:15" ht="49" customHeight="1" x14ac:dyDescent="0.35">
      <c r="B31" s="14"/>
      <c r="C31" s="229"/>
      <c r="D31" s="231"/>
      <c r="E31" s="197"/>
      <c r="F31" s="211"/>
      <c r="G31" s="116" t="s">
        <v>62</v>
      </c>
      <c r="H31" s="84">
        <v>70</v>
      </c>
      <c r="I31" s="34"/>
      <c r="J31" s="8"/>
      <c r="O31" s="32"/>
    </row>
    <row r="32" spans="2:15" ht="39" customHeight="1" x14ac:dyDescent="0.35">
      <c r="B32" s="14"/>
      <c r="C32" s="229"/>
      <c r="D32" s="231"/>
      <c r="E32" s="197"/>
      <c r="F32" s="211"/>
      <c r="G32" s="116" t="s">
        <v>63</v>
      </c>
      <c r="H32" s="84">
        <v>100</v>
      </c>
      <c r="I32" s="34"/>
      <c r="J32" s="8"/>
      <c r="K32" s="32"/>
      <c r="L32" s="32"/>
      <c r="O32" s="32"/>
    </row>
    <row r="33" spans="2:15" ht="36.75" customHeight="1" thickBot="1" x14ac:dyDescent="0.4">
      <c r="B33" s="14"/>
      <c r="C33" s="230"/>
      <c r="D33" s="232"/>
      <c r="E33" s="234"/>
      <c r="F33" s="211"/>
      <c r="G33" s="119" t="s">
        <v>64</v>
      </c>
      <c r="H33" s="86">
        <v>100</v>
      </c>
      <c r="I33" s="77"/>
      <c r="J33" s="8"/>
      <c r="K33" s="32"/>
      <c r="L33" s="32"/>
      <c r="O33" s="32"/>
    </row>
    <row r="34" spans="2:15" ht="49" customHeight="1" x14ac:dyDescent="0.35">
      <c r="B34" s="14"/>
      <c r="C34" s="204" t="s">
        <v>79</v>
      </c>
      <c r="D34" s="245">
        <f>IF(SUM(H34:H43)=0,"",AVERAGE(H34:H43))</f>
        <v>99</v>
      </c>
      <c r="E34" s="243" t="s">
        <v>67</v>
      </c>
      <c r="F34" s="223">
        <f>IF(SUM(H34:H35)=0,"",AVERAGE(H34:H35))</f>
        <v>100</v>
      </c>
      <c r="G34" s="115" t="s">
        <v>65</v>
      </c>
      <c r="H34" s="89">
        <v>100</v>
      </c>
      <c r="I34" s="79"/>
      <c r="J34" s="8"/>
      <c r="O34" s="32"/>
    </row>
    <row r="35" spans="2:15" ht="49" customHeight="1" x14ac:dyDescent="0.35">
      <c r="B35" s="14"/>
      <c r="C35" s="205"/>
      <c r="D35" s="246"/>
      <c r="E35" s="209"/>
      <c r="F35" s="212"/>
      <c r="G35" s="120" t="s">
        <v>66</v>
      </c>
      <c r="H35" s="87">
        <v>100</v>
      </c>
      <c r="I35" s="33"/>
      <c r="J35" s="8"/>
      <c r="O35" s="32"/>
    </row>
    <row r="36" spans="2:15" ht="31.5" customHeight="1" x14ac:dyDescent="0.35">
      <c r="B36" s="14"/>
      <c r="C36" s="205"/>
      <c r="D36" s="246"/>
      <c r="E36" s="233" t="s">
        <v>71</v>
      </c>
      <c r="F36" s="210">
        <f>IF(SUM(H36:H38)=0,"",AVERAGE(H36:H38))</f>
        <v>100</v>
      </c>
      <c r="G36" s="166" t="s">
        <v>68</v>
      </c>
      <c r="H36" s="167">
        <v>100</v>
      </c>
      <c r="I36" s="168"/>
      <c r="J36" s="8"/>
      <c r="O36" s="32"/>
    </row>
    <row r="37" spans="2:15" ht="49" customHeight="1" x14ac:dyDescent="0.35">
      <c r="B37" s="14"/>
      <c r="C37" s="205"/>
      <c r="D37" s="246"/>
      <c r="E37" s="249"/>
      <c r="F37" s="226"/>
      <c r="G37" s="169" t="s">
        <v>69</v>
      </c>
      <c r="H37" s="170">
        <v>100</v>
      </c>
      <c r="I37" s="171"/>
      <c r="J37" s="8"/>
      <c r="O37" s="32"/>
    </row>
    <row r="38" spans="2:15" ht="30.75" customHeight="1" thickBot="1" x14ac:dyDescent="0.4">
      <c r="B38" s="16"/>
      <c r="C38" s="205"/>
      <c r="D38" s="246"/>
      <c r="E38" s="249"/>
      <c r="F38" s="227"/>
      <c r="G38" s="172" t="s">
        <v>70</v>
      </c>
      <c r="H38" s="173">
        <v>100</v>
      </c>
      <c r="I38" s="174"/>
      <c r="J38" s="10"/>
      <c r="O38" s="32"/>
    </row>
    <row r="39" spans="2:15" ht="49" customHeight="1" x14ac:dyDescent="0.35">
      <c r="B39" s="14"/>
      <c r="C39" s="205"/>
      <c r="D39" s="246"/>
      <c r="E39" s="197" t="s">
        <v>74</v>
      </c>
      <c r="F39" s="210">
        <f>IF(SUM(H39:H40)=0,"",AVERAGE(H39:H40))</f>
        <v>100</v>
      </c>
      <c r="G39" s="117" t="s">
        <v>72</v>
      </c>
      <c r="H39" s="85">
        <v>100</v>
      </c>
      <c r="I39" s="51"/>
      <c r="J39" s="8"/>
      <c r="O39" s="32"/>
    </row>
    <row r="40" spans="2:15" ht="49" customHeight="1" x14ac:dyDescent="0.35">
      <c r="B40" s="14"/>
      <c r="C40" s="205"/>
      <c r="D40" s="246"/>
      <c r="E40" s="249"/>
      <c r="F40" s="212"/>
      <c r="G40" s="121" t="s">
        <v>73</v>
      </c>
      <c r="H40" s="88">
        <v>100</v>
      </c>
      <c r="I40" s="52"/>
      <c r="J40" s="8"/>
      <c r="O40" s="32"/>
    </row>
    <row r="41" spans="2:15" ht="25.5" customHeight="1" x14ac:dyDescent="0.35">
      <c r="B41" s="14"/>
      <c r="C41" s="205"/>
      <c r="D41" s="246"/>
      <c r="E41" s="207" t="s">
        <v>78</v>
      </c>
      <c r="F41" s="210">
        <f>IF(SUM(H41:H43)=0,"",AVERAGE(H41:H43))</f>
        <v>96.666666666666671</v>
      </c>
      <c r="G41" s="117" t="s">
        <v>75</v>
      </c>
      <c r="H41" s="85">
        <v>100</v>
      </c>
      <c r="I41" s="51"/>
      <c r="J41" s="8"/>
      <c r="O41" s="32"/>
    </row>
    <row r="42" spans="2:15" ht="33.75" customHeight="1" x14ac:dyDescent="0.35">
      <c r="B42" s="14"/>
      <c r="C42" s="205"/>
      <c r="D42" s="246"/>
      <c r="E42" s="208"/>
      <c r="F42" s="211"/>
      <c r="G42" s="118" t="s">
        <v>76</v>
      </c>
      <c r="H42" s="84">
        <v>100</v>
      </c>
      <c r="I42" s="34"/>
      <c r="J42" s="8"/>
      <c r="O42" s="32"/>
    </row>
    <row r="43" spans="2:15" ht="49" customHeight="1" thickBot="1" x14ac:dyDescent="0.4">
      <c r="B43" s="14"/>
      <c r="C43" s="206"/>
      <c r="D43" s="247"/>
      <c r="E43" s="248"/>
      <c r="F43" s="225"/>
      <c r="G43" s="122" t="s">
        <v>77</v>
      </c>
      <c r="H43" s="86">
        <v>90</v>
      </c>
      <c r="I43" s="77"/>
      <c r="J43" s="8"/>
      <c r="O43" s="32"/>
    </row>
    <row r="44" spans="2:15" ht="40.5" customHeight="1" x14ac:dyDescent="0.35">
      <c r="B44" s="14"/>
      <c r="C44" s="239" t="s">
        <v>89</v>
      </c>
      <c r="D44" s="241">
        <f>IF(SUM(H44:H50)=0,"",AVERAGE(H44:H50))</f>
        <v>92.857142857142861</v>
      </c>
      <c r="E44" s="243" t="s">
        <v>85</v>
      </c>
      <c r="F44" s="223">
        <f>IF(SUM(H44:H48)=0,"",AVERAGE(H44:H48))</f>
        <v>92</v>
      </c>
      <c r="G44" s="115" t="s">
        <v>80</v>
      </c>
      <c r="H44" s="83">
        <v>100</v>
      </c>
      <c r="I44" s="50"/>
      <c r="J44" s="8"/>
      <c r="O44" s="32"/>
    </row>
    <row r="45" spans="2:15" ht="55.5" customHeight="1" x14ac:dyDescent="0.35">
      <c r="B45" s="14"/>
      <c r="C45" s="205"/>
      <c r="D45" s="231"/>
      <c r="E45" s="208"/>
      <c r="F45" s="211"/>
      <c r="G45" s="118" t="s">
        <v>81</v>
      </c>
      <c r="H45" s="84">
        <v>70</v>
      </c>
      <c r="I45" s="34"/>
      <c r="J45" s="8"/>
      <c r="O45" s="32"/>
    </row>
    <row r="46" spans="2:15" ht="49" customHeight="1" x14ac:dyDescent="0.35">
      <c r="B46" s="14"/>
      <c r="C46" s="205"/>
      <c r="D46" s="231"/>
      <c r="E46" s="208"/>
      <c r="F46" s="211"/>
      <c r="G46" s="118" t="s">
        <v>82</v>
      </c>
      <c r="H46" s="84">
        <v>100</v>
      </c>
      <c r="I46" s="34"/>
      <c r="J46" s="8"/>
      <c r="O46" s="32"/>
    </row>
    <row r="47" spans="2:15" ht="49" customHeight="1" x14ac:dyDescent="0.35">
      <c r="B47" s="14"/>
      <c r="C47" s="205"/>
      <c r="D47" s="231"/>
      <c r="E47" s="208"/>
      <c r="F47" s="211"/>
      <c r="G47" s="118" t="s">
        <v>83</v>
      </c>
      <c r="H47" s="84">
        <v>100</v>
      </c>
      <c r="I47" s="34"/>
      <c r="J47" s="8"/>
      <c r="O47" s="32"/>
    </row>
    <row r="48" spans="2:15" ht="49" customHeight="1" x14ac:dyDescent="0.35">
      <c r="B48" s="14"/>
      <c r="C48" s="205"/>
      <c r="D48" s="231"/>
      <c r="E48" s="209"/>
      <c r="F48" s="212"/>
      <c r="G48" s="121" t="s">
        <v>84</v>
      </c>
      <c r="H48" s="88">
        <v>90</v>
      </c>
      <c r="I48" s="52"/>
      <c r="J48" s="8"/>
      <c r="O48" s="32"/>
    </row>
    <row r="49" spans="2:15" ht="49" customHeight="1" x14ac:dyDescent="0.35">
      <c r="B49" s="14"/>
      <c r="C49" s="205"/>
      <c r="D49" s="231"/>
      <c r="E49" s="244" t="s">
        <v>88</v>
      </c>
      <c r="F49" s="224">
        <f>IF(SUM(H49:H50)=0,"",AVERAGE(H49:H50))</f>
        <v>95</v>
      </c>
      <c r="G49" s="118" t="s">
        <v>86</v>
      </c>
      <c r="H49" s="87">
        <v>90</v>
      </c>
      <c r="I49" s="33"/>
      <c r="J49" s="8"/>
      <c r="O49" s="32"/>
    </row>
    <row r="50" spans="2:15" ht="49" customHeight="1" x14ac:dyDescent="0.35">
      <c r="B50" s="14"/>
      <c r="C50" s="240"/>
      <c r="D50" s="242"/>
      <c r="E50" s="209"/>
      <c r="F50" s="212"/>
      <c r="G50" s="121" t="s">
        <v>87</v>
      </c>
      <c r="H50" s="88">
        <v>100</v>
      </c>
      <c r="I50" s="52"/>
      <c r="J50" s="8"/>
      <c r="O50" s="32"/>
    </row>
    <row r="51" spans="2:15" ht="7.5" customHeight="1" thickBot="1" x14ac:dyDescent="0.4">
      <c r="B51" s="24"/>
      <c r="C51" s="25"/>
      <c r="D51" s="82"/>
      <c r="E51" s="125"/>
      <c r="F51" s="125"/>
      <c r="G51" s="123"/>
      <c r="H51" s="25"/>
      <c r="I51" s="25"/>
      <c r="J51" s="27"/>
    </row>
    <row r="52" spans="2:15" x14ac:dyDescent="0.35">
      <c r="G52" s="124"/>
    </row>
    <row r="53" spans="2:15" x14ac:dyDescent="0.35">
      <c r="G53" s="124"/>
    </row>
    <row r="54" spans="2:15" x14ac:dyDescent="0.35">
      <c r="G54" s="124"/>
    </row>
    <row r="55" spans="2:15" x14ac:dyDescent="0.35">
      <c r="G55" s="124"/>
    </row>
  </sheetData>
  <protectedRanges>
    <protectedRange sqref="H10:I37 H38" name="Simulado"/>
    <protectedRange sqref="F36:F37 F10:F34" name="Actual"/>
  </protectedRanges>
  <mergeCells count="38">
    <mergeCell ref="C44:C50"/>
    <mergeCell ref="D44:D50"/>
    <mergeCell ref="E44:E48"/>
    <mergeCell ref="E49:E50"/>
    <mergeCell ref="C34:C43"/>
    <mergeCell ref="D34:D43"/>
    <mergeCell ref="E34:E35"/>
    <mergeCell ref="E41:E43"/>
    <mergeCell ref="E36:E38"/>
    <mergeCell ref="E39:E40"/>
    <mergeCell ref="C20:C33"/>
    <mergeCell ref="D20:D33"/>
    <mergeCell ref="E20:E33"/>
    <mergeCell ref="G6:I6"/>
    <mergeCell ref="G8:G9"/>
    <mergeCell ref="D10:D19"/>
    <mergeCell ref="F44:F48"/>
    <mergeCell ref="F49:F50"/>
    <mergeCell ref="F20:F33"/>
    <mergeCell ref="F41:F43"/>
    <mergeCell ref="F34:F35"/>
    <mergeCell ref="F36:F38"/>
    <mergeCell ref="F39:F40"/>
    <mergeCell ref="C3:I3"/>
    <mergeCell ref="E10:E14"/>
    <mergeCell ref="F10:F14"/>
    <mergeCell ref="H8:H9"/>
    <mergeCell ref="I8:I9"/>
    <mergeCell ref="C10:C19"/>
    <mergeCell ref="E15:E18"/>
    <mergeCell ref="F15:F18"/>
    <mergeCell ref="C8:C9"/>
    <mergeCell ref="D8:D9"/>
    <mergeCell ref="E8:E9"/>
    <mergeCell ref="F8:F9"/>
    <mergeCell ref="C5:F5"/>
    <mergeCell ref="C6:F6"/>
    <mergeCell ref="G5:I5"/>
  </mergeCells>
  <conditionalFormatting sqref="F10:F15 F19:F20 F36 F34">
    <cfRule type="cellIs" dxfId="39" priority="40" operator="between">
      <formula>81</formula>
      <formula>100</formula>
    </cfRule>
    <cfRule type="cellIs" dxfId="38" priority="41" operator="between">
      <formula>61</formula>
      <formula>80.99</formula>
    </cfRule>
    <cfRule type="cellIs" dxfId="37" priority="48" operator="between">
      <formula>0</formula>
      <formula>20.9</formula>
    </cfRule>
    <cfRule type="cellIs" dxfId="36" priority="49" operator="between">
      <formula>21</formula>
      <formula>40.99</formula>
    </cfRule>
    <cfRule type="cellIs" dxfId="35" priority="50" operator="between">
      <formula>41</formula>
      <formula>60.99</formula>
    </cfRule>
  </conditionalFormatting>
  <conditionalFormatting sqref="G6:I6">
    <cfRule type="cellIs" dxfId="34" priority="21" operator="between">
      <formula>80.5</formula>
      <formula>100</formula>
    </cfRule>
    <cfRule type="cellIs" dxfId="33" priority="22" operator="between">
      <formula>60.5</formula>
      <formula>80.4</formula>
    </cfRule>
    <cfRule type="cellIs" dxfId="32" priority="23" operator="between">
      <formula>40.5</formula>
      <formula>60.4</formula>
    </cfRule>
    <cfRule type="cellIs" dxfId="31" priority="24" operator="between">
      <formula>20.5</formula>
      <formula>40.4</formula>
    </cfRule>
    <cfRule type="cellIs" dxfId="30" priority="25" operator="between">
      <formula>0</formula>
      <formula>20.4</formula>
    </cfRule>
  </conditionalFormatting>
  <conditionalFormatting sqref="H39:H50">
    <cfRule type="cellIs" dxfId="29" priority="11" operator="between">
      <formula>81</formula>
      <formula>100</formula>
    </cfRule>
    <cfRule type="cellIs" dxfId="28" priority="12" operator="between">
      <formula>61</formula>
      <formula>80</formula>
    </cfRule>
    <cfRule type="cellIs" dxfId="27" priority="13" operator="between">
      <formula>41</formula>
      <formula>60</formula>
    </cfRule>
    <cfRule type="cellIs" dxfId="26" priority="14" operator="between">
      <formula>21</formula>
      <formula>40</formula>
    </cfRule>
    <cfRule type="cellIs" dxfId="25" priority="15" operator="between">
      <formula>1</formula>
      <formula>20</formula>
    </cfRule>
  </conditionalFormatting>
  <conditionalFormatting sqref="H10:H50">
    <cfRule type="cellIs" dxfId="24" priority="6" operator="between">
      <formula>81</formula>
      <formula>100</formula>
    </cfRule>
    <cfRule type="cellIs" dxfId="23" priority="7" operator="between">
      <formula>61</formula>
      <formula>80</formula>
    </cfRule>
    <cfRule type="cellIs" dxfId="22" priority="8" operator="between">
      <formula>41</formula>
      <formula>60</formula>
    </cfRule>
    <cfRule type="cellIs" dxfId="21" priority="9" operator="between">
      <formula>21</formula>
      <formula>40</formula>
    </cfRule>
    <cfRule type="cellIs" dxfId="20" priority="10" operator="between">
      <formula>0.1</formula>
      <formula>20</formula>
    </cfRule>
    <cfRule type="cellIs" dxfId="19" priority="26" operator="between">
      <formula>81</formula>
      <formula>100</formula>
    </cfRule>
    <cfRule type="cellIs" dxfId="18" priority="27" operator="between">
      <formula>61</formula>
      <formula>80</formula>
    </cfRule>
    <cfRule type="cellIs" dxfId="17" priority="28" operator="between">
      <formula>41</formula>
      <formula>60</formula>
    </cfRule>
    <cfRule type="cellIs" dxfId="16" priority="29" operator="between">
      <formula>21</formula>
      <formula>40</formula>
    </cfRule>
    <cfRule type="cellIs" dxfId="15" priority="30" operator="between">
      <formula>1</formula>
      <formula>20</formula>
    </cfRule>
  </conditionalFormatting>
  <conditionalFormatting sqref="D10:D50">
    <cfRule type="cellIs" dxfId="14" priority="1" operator="between">
      <formula>80.4</formula>
      <formula>100</formula>
    </cfRule>
    <cfRule type="cellIs" dxfId="13" priority="2" operator="between">
      <formula>60.5</formula>
      <formula>80.4</formula>
    </cfRule>
    <cfRule type="cellIs" dxfId="12" priority="3" operator="between">
      <formula>40.5</formula>
      <formula>60.4</formula>
    </cfRule>
    <cfRule type="cellIs" dxfId="11" priority="4" operator="between">
      <formula>20.5</formula>
      <formula>40.4</formula>
    </cfRule>
    <cfRule type="cellIs" dxfId="10" priority="5" operator="between">
      <formula>0</formula>
      <formula>20.4</formula>
    </cfRule>
  </conditionalFormatting>
  <conditionalFormatting sqref="F10:F50">
    <cfRule type="cellIs" dxfId="9" priority="16" operator="between">
      <formula>81</formula>
      <formula>100</formula>
    </cfRule>
    <cfRule type="cellIs" dxfId="8" priority="17" operator="between">
      <formula>60.5</formula>
      <formula>80.4</formula>
    </cfRule>
    <cfRule type="cellIs" dxfId="7" priority="18" operator="between">
      <formula>0</formula>
      <formula>20.4</formula>
    </cfRule>
    <cfRule type="cellIs" dxfId="6" priority="19" operator="between">
      <formula>20.5</formula>
      <formula>40.4</formula>
    </cfRule>
    <cfRule type="cellIs" dxfId="5" priority="20" operator="between">
      <formula>40.5</formula>
      <formula>60.4</formula>
    </cfRule>
  </conditionalFormatting>
  <dataValidations count="5">
    <dataValidation type="whole" operator="equal" allowBlank="1" showInputMessage="1" showErrorMessage="1" errorTitle="ATENCIÓN!" error="No se pueden modificar datos aquí" sqref="C5 J3:N3" xr:uid="{00000000-0002-0000-0200-000000000000}">
      <formula1>578457854578547000</formula1>
    </dataValidation>
    <dataValidation type="whole" allowBlank="1" showInputMessage="1" showErrorMessage="1" error="ERROR. DATO NO PERMITIDO" sqref="H10:H50" xr:uid="{00000000-0002-0000-0200-000001000000}">
      <formula1>0</formula1>
      <formula2>100</formula2>
    </dataValidation>
    <dataValidation type="time" allowBlank="1" showInputMessage="1" showErrorMessage="1" error="ERROR. NO DEBE DILIGENCIAR ESTA CELDA" sqref="F10:F50" xr:uid="{00000000-0002-0000-0200-000002000000}">
      <formula1>0.25</formula1>
      <formula2>0.333333333333333</formula2>
    </dataValidation>
    <dataValidation type="date" showInputMessage="1" showErrorMessage="1" error="ERROR. NO DEBE DILIGENCIAR ESTA CELDA" sqref="D10:D50" xr:uid="{00000000-0002-0000-0200-000003000000}">
      <formula1>40179</formula1>
      <formula2>40180</formula2>
    </dataValidation>
    <dataValidation type="whole" allowBlank="1" showInputMessage="1" showErrorMessage="1" error="ERROR. NO DEBE DILIGENCIAR ESTA CELDA" sqref="G6:I6" xr:uid="{00000000-0002-0000-0200-000004000000}">
      <formula1>45555</formula1>
      <formula2>4555555</formula2>
    </dataValidation>
  </dataValidations>
  <pageMargins left="0.7" right="0.7" top="0.75" bottom="0.75" header="0.3" footer="0.3"/>
  <pageSetup orientation="portrait" horizontalDpi="4294967294" verticalDpi="300" r:id="rId1"/>
  <ignoredErrors>
    <ignoredError sqref="D10:D50 F20:F50"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52"/>
  <sheetViews>
    <sheetView showGridLines="0" zoomScale="90" zoomScaleNormal="90" workbookViewId="0">
      <selection activeCell="C3" sqref="C3:T3"/>
    </sheetView>
  </sheetViews>
  <sheetFormatPr baseColWidth="10" defaultColWidth="0" defaultRowHeight="14" zeroHeight="1" x14ac:dyDescent="0.3"/>
  <cols>
    <col min="1" max="1" width="0.81640625" style="39" customWidth="1"/>
    <col min="2" max="2" width="1.7265625" style="39" customWidth="1"/>
    <col min="3" max="20" width="11.453125" style="39" customWidth="1"/>
    <col min="21" max="21" width="1" style="39" customWidth="1"/>
    <col min="22" max="22" width="2.453125" style="39" customWidth="1"/>
    <col min="23" max="16384" width="11.453125" style="39" hidden="1"/>
  </cols>
  <sheetData>
    <row r="1" spans="2:21" ht="14.5" thickBot="1" x14ac:dyDescent="0.35"/>
    <row r="2" spans="2:21" ht="93" customHeight="1" x14ac:dyDescent="0.3">
      <c r="B2" s="36"/>
      <c r="C2" s="37"/>
      <c r="D2" s="37"/>
      <c r="E2" s="37"/>
      <c r="F2" s="37"/>
      <c r="G2" s="37"/>
      <c r="H2" s="37"/>
      <c r="I2" s="37"/>
      <c r="J2" s="37"/>
      <c r="K2" s="37"/>
      <c r="L2" s="37"/>
      <c r="M2" s="37"/>
      <c r="N2" s="37"/>
      <c r="O2" s="37"/>
      <c r="P2" s="37"/>
      <c r="Q2" s="37"/>
      <c r="R2" s="37"/>
      <c r="S2" s="37"/>
      <c r="T2" s="37"/>
      <c r="U2" s="38"/>
    </row>
    <row r="3" spans="2:21" ht="25" x14ac:dyDescent="0.3">
      <c r="B3" s="40"/>
      <c r="C3" s="190" t="s">
        <v>130</v>
      </c>
      <c r="D3" s="191"/>
      <c r="E3" s="191"/>
      <c r="F3" s="191"/>
      <c r="G3" s="191"/>
      <c r="H3" s="191"/>
      <c r="I3" s="191"/>
      <c r="J3" s="191"/>
      <c r="K3" s="191"/>
      <c r="L3" s="191"/>
      <c r="M3" s="191"/>
      <c r="N3" s="191"/>
      <c r="O3" s="191"/>
      <c r="P3" s="191"/>
      <c r="Q3" s="191"/>
      <c r="R3" s="191"/>
      <c r="S3" s="191"/>
      <c r="T3" s="191"/>
      <c r="U3" s="41"/>
    </row>
    <row r="4" spans="2:21" ht="6.75" customHeight="1" x14ac:dyDescent="0.3">
      <c r="B4" s="40"/>
      <c r="U4" s="41"/>
    </row>
    <row r="5" spans="2:21" x14ac:dyDescent="0.3">
      <c r="B5" s="40"/>
      <c r="U5" s="41"/>
    </row>
    <row r="6" spans="2:21" ht="18" customHeight="1" x14ac:dyDescent="0.4">
      <c r="B6" s="40"/>
      <c r="C6" s="183" t="s">
        <v>98</v>
      </c>
      <c r="D6" s="92"/>
      <c r="E6" s="92"/>
      <c r="F6" s="92"/>
      <c r="G6" s="92"/>
      <c r="H6" s="92"/>
      <c r="I6" s="92"/>
      <c r="J6" s="92"/>
      <c r="K6" s="92"/>
      <c r="L6" s="92"/>
      <c r="M6" s="92"/>
      <c r="N6" s="92"/>
      <c r="O6" s="92"/>
      <c r="P6" s="92"/>
      <c r="Q6" s="92"/>
      <c r="R6" s="92"/>
      <c r="S6" s="92"/>
      <c r="T6" s="92"/>
      <c r="U6" s="41"/>
    </row>
    <row r="7" spans="2:21" x14ac:dyDescent="0.3">
      <c r="B7" s="40"/>
      <c r="U7" s="41"/>
    </row>
    <row r="8" spans="2:21" x14ac:dyDescent="0.3">
      <c r="B8" s="40"/>
      <c r="U8" s="41"/>
    </row>
    <row r="9" spans="2:21" x14ac:dyDescent="0.3">
      <c r="B9" s="40"/>
      <c r="U9" s="41"/>
    </row>
    <row r="10" spans="2:21" x14ac:dyDescent="0.3">
      <c r="B10" s="40"/>
      <c r="U10" s="41"/>
    </row>
    <row r="11" spans="2:21" x14ac:dyDescent="0.3">
      <c r="B11" s="40"/>
      <c r="J11" s="39" t="s">
        <v>12</v>
      </c>
      <c r="K11" s="39" t="s">
        <v>11</v>
      </c>
      <c r="U11" s="41"/>
    </row>
    <row r="12" spans="2:21" x14ac:dyDescent="0.3">
      <c r="B12" s="40"/>
      <c r="I12" s="39" t="str">
        <f>Inicio!C5</f>
        <v>POLÍTICA DE TRÁMITES</v>
      </c>
      <c r="J12" s="39">
        <v>100</v>
      </c>
      <c r="K12" s="81">
        <f>+Autodiagnóstico!G6</f>
        <v>94.625</v>
      </c>
      <c r="U12" s="41"/>
    </row>
    <row r="13" spans="2:21" x14ac:dyDescent="0.3">
      <c r="B13" s="40"/>
      <c r="U13" s="41"/>
    </row>
    <row r="14" spans="2:21" x14ac:dyDescent="0.3">
      <c r="B14" s="40"/>
      <c r="U14" s="41"/>
    </row>
    <row r="15" spans="2:21" x14ac:dyDescent="0.3">
      <c r="B15" s="40"/>
      <c r="U15" s="41"/>
    </row>
    <row r="16" spans="2:21" x14ac:dyDescent="0.3">
      <c r="B16" s="40"/>
      <c r="U16" s="41"/>
    </row>
    <row r="17" spans="2:21" x14ac:dyDescent="0.3">
      <c r="B17" s="40"/>
      <c r="U17" s="41"/>
    </row>
    <row r="18" spans="2:21" x14ac:dyDescent="0.3">
      <c r="B18" s="40"/>
      <c r="U18" s="41"/>
    </row>
    <row r="19" spans="2:21" x14ac:dyDescent="0.3">
      <c r="B19" s="40"/>
      <c r="U19" s="41"/>
    </row>
    <row r="20" spans="2:21" x14ac:dyDescent="0.3">
      <c r="B20" s="40"/>
      <c r="U20" s="41"/>
    </row>
    <row r="21" spans="2:21" x14ac:dyDescent="0.3">
      <c r="B21" s="40"/>
      <c r="U21" s="41"/>
    </row>
    <row r="22" spans="2:21" x14ac:dyDescent="0.3">
      <c r="B22" s="40"/>
      <c r="U22" s="41"/>
    </row>
    <row r="23" spans="2:21" x14ac:dyDescent="0.3">
      <c r="B23" s="40"/>
      <c r="U23" s="41"/>
    </row>
    <row r="24" spans="2:21" x14ac:dyDescent="0.3">
      <c r="B24" s="40"/>
      <c r="U24" s="41"/>
    </row>
    <row r="25" spans="2:21" x14ac:dyDescent="0.3">
      <c r="B25" s="40"/>
      <c r="U25" s="41"/>
    </row>
    <row r="26" spans="2:21" x14ac:dyDescent="0.3">
      <c r="B26" s="40"/>
      <c r="U26" s="41"/>
    </row>
    <row r="27" spans="2:21" ht="18" customHeight="1" x14ac:dyDescent="0.4">
      <c r="B27" s="40"/>
      <c r="C27" s="183" t="s">
        <v>109</v>
      </c>
      <c r="D27" s="92"/>
      <c r="E27" s="92"/>
      <c r="F27" s="92"/>
      <c r="G27" s="92"/>
      <c r="H27" s="92"/>
      <c r="I27" s="92"/>
      <c r="J27" s="92"/>
      <c r="K27" s="92"/>
      <c r="L27" s="92"/>
      <c r="M27" s="92"/>
      <c r="N27" s="92"/>
      <c r="O27" s="92"/>
      <c r="P27" s="92"/>
      <c r="Q27" s="92"/>
      <c r="R27" s="92"/>
      <c r="S27" s="92"/>
      <c r="T27" s="92"/>
      <c r="U27" s="41"/>
    </row>
    <row r="28" spans="2:21" x14ac:dyDescent="0.3">
      <c r="B28" s="40"/>
      <c r="U28" s="41"/>
    </row>
    <row r="29" spans="2:21" x14ac:dyDescent="0.3">
      <c r="B29" s="40"/>
      <c r="U29" s="41"/>
    </row>
    <row r="30" spans="2:21" x14ac:dyDescent="0.3">
      <c r="B30" s="40"/>
      <c r="U30" s="41"/>
    </row>
    <row r="31" spans="2:21" x14ac:dyDescent="0.3">
      <c r="B31" s="40"/>
      <c r="U31" s="41"/>
    </row>
    <row r="32" spans="2:21" x14ac:dyDescent="0.3">
      <c r="B32" s="40"/>
      <c r="J32" s="39" t="s">
        <v>7</v>
      </c>
      <c r="K32" s="39" t="s">
        <v>8</v>
      </c>
      <c r="L32" s="39" t="s">
        <v>2</v>
      </c>
      <c r="U32" s="41"/>
    </row>
    <row r="33" spans="2:21" x14ac:dyDescent="0.3">
      <c r="B33" s="40"/>
      <c r="J33" s="39" t="str">
        <f>+Autodiagnóstico!C10</f>
        <v>Portafolio de oferta institucional (trámites y otros procedimientos administrativos) identificado y difundido</v>
      </c>
      <c r="K33" s="39">
        <v>100</v>
      </c>
      <c r="L33" s="42">
        <f>Autodiagnóstico!D10</f>
        <v>96.111111111111114</v>
      </c>
      <c r="U33" s="41"/>
    </row>
    <row r="34" spans="2:21" x14ac:dyDescent="0.3">
      <c r="B34" s="40"/>
      <c r="J34" s="39" t="str">
        <f>+Autodiagnóstico!C20</f>
        <v>Priorización participativa de Trámites a racionalizar</v>
      </c>
      <c r="K34" s="39">
        <v>100</v>
      </c>
      <c r="L34" s="42">
        <f>+Autodiagnóstico!D20</f>
        <v>91.428571428571431</v>
      </c>
      <c r="U34" s="41"/>
    </row>
    <row r="35" spans="2:21" x14ac:dyDescent="0.3">
      <c r="B35" s="40"/>
      <c r="J35" s="39" t="str">
        <f>+Autodiagnóstico!C34</f>
        <v>Estrategia de racionalización de trámites formulada e implementada</v>
      </c>
      <c r="K35" s="39">
        <v>100</v>
      </c>
      <c r="L35" s="42">
        <f>+Autodiagnóstico!D34</f>
        <v>99</v>
      </c>
      <c r="U35" s="41"/>
    </row>
    <row r="36" spans="2:21" x14ac:dyDescent="0.3">
      <c r="B36" s="40"/>
      <c r="J36" s="39" t="str">
        <f>+Autodiagnóstico!C44</f>
        <v>Resultados de la racionalización cuantificados y difundidos</v>
      </c>
      <c r="K36" s="39">
        <v>100</v>
      </c>
      <c r="L36" s="42">
        <f>+Autodiagnóstico!D44</f>
        <v>92.857142857142861</v>
      </c>
      <c r="U36" s="41"/>
    </row>
    <row r="37" spans="2:21" x14ac:dyDescent="0.3">
      <c r="B37" s="40"/>
      <c r="U37" s="41"/>
    </row>
    <row r="38" spans="2:21" x14ac:dyDescent="0.3">
      <c r="B38" s="40"/>
      <c r="U38" s="41"/>
    </row>
    <row r="39" spans="2:21" x14ac:dyDescent="0.3">
      <c r="B39" s="40"/>
      <c r="U39" s="41"/>
    </row>
    <row r="40" spans="2:21" x14ac:dyDescent="0.3">
      <c r="B40" s="40"/>
      <c r="U40" s="41"/>
    </row>
    <row r="41" spans="2:21" x14ac:dyDescent="0.3">
      <c r="B41" s="40"/>
      <c r="U41" s="41"/>
    </row>
    <row r="42" spans="2:21" x14ac:dyDescent="0.3">
      <c r="B42" s="40"/>
      <c r="U42" s="41"/>
    </row>
    <row r="43" spans="2:21" x14ac:dyDescent="0.3">
      <c r="B43" s="40"/>
      <c r="U43" s="41"/>
    </row>
    <row r="44" spans="2:21" x14ac:dyDescent="0.3">
      <c r="B44" s="40"/>
      <c r="U44" s="41"/>
    </row>
    <row r="45" spans="2:21" x14ac:dyDescent="0.3">
      <c r="B45" s="40"/>
      <c r="U45" s="41"/>
    </row>
    <row r="46" spans="2:21" x14ac:dyDescent="0.3">
      <c r="B46" s="40"/>
      <c r="U46" s="41"/>
    </row>
    <row r="47" spans="2:21" x14ac:dyDescent="0.3">
      <c r="B47" s="40"/>
      <c r="U47" s="41"/>
    </row>
    <row r="48" spans="2:21" x14ac:dyDescent="0.3">
      <c r="B48" s="40"/>
      <c r="U48" s="41"/>
    </row>
    <row r="49" spans="2:21" ht="18" customHeight="1" x14ac:dyDescent="0.4">
      <c r="B49" s="40"/>
      <c r="C49" s="183" t="s">
        <v>33</v>
      </c>
      <c r="D49" s="92"/>
      <c r="E49" s="92"/>
      <c r="F49" s="92"/>
      <c r="G49" s="92"/>
      <c r="H49" s="92"/>
      <c r="I49" s="92"/>
      <c r="J49" s="92"/>
      <c r="K49" s="92"/>
      <c r="L49" s="92"/>
      <c r="M49" s="92"/>
      <c r="N49" s="92"/>
      <c r="O49" s="92"/>
      <c r="P49" s="92"/>
      <c r="Q49" s="92"/>
      <c r="R49" s="92"/>
      <c r="S49" s="92"/>
      <c r="T49" s="92"/>
      <c r="U49" s="41"/>
    </row>
    <row r="50" spans="2:21" x14ac:dyDescent="0.3">
      <c r="B50" s="40"/>
      <c r="U50" s="41"/>
    </row>
    <row r="51" spans="2:21" ht="15" customHeight="1" x14ac:dyDescent="0.3">
      <c r="B51" s="40"/>
      <c r="I51" s="250" t="s">
        <v>126</v>
      </c>
      <c r="J51" s="250"/>
      <c r="K51" s="250"/>
      <c r="L51" s="250"/>
      <c r="M51" s="250"/>
      <c r="U51" s="41"/>
    </row>
    <row r="52" spans="2:21" x14ac:dyDescent="0.3">
      <c r="B52" s="40"/>
      <c r="G52" s="80" t="str">
        <f>+Autodiagnóstico!C10</f>
        <v>Portafolio de oferta institucional (trámites y otros procedimientos administrativos) identificado y difundido</v>
      </c>
      <c r="U52" s="41"/>
    </row>
    <row r="53" spans="2:21" x14ac:dyDescent="0.3">
      <c r="B53" s="40"/>
      <c r="U53" s="41"/>
    </row>
    <row r="54" spans="2:21" x14ac:dyDescent="0.3">
      <c r="B54" s="40"/>
      <c r="U54" s="41"/>
    </row>
    <row r="55" spans="2:21" x14ac:dyDescent="0.3">
      <c r="B55" s="40"/>
      <c r="J55" s="39" t="s">
        <v>91</v>
      </c>
      <c r="K55" s="39" t="s">
        <v>12</v>
      </c>
      <c r="L55" s="39" t="s">
        <v>11</v>
      </c>
      <c r="U55" s="41"/>
    </row>
    <row r="56" spans="2:21" x14ac:dyDescent="0.3">
      <c r="B56" s="40"/>
      <c r="J56" s="39" t="str">
        <f>+Autodiagnóstico!E10</f>
        <v>Construir el inventario de trámites y otros procedimientos administrativos</v>
      </c>
      <c r="K56" s="39">
        <v>100</v>
      </c>
      <c r="L56" s="42">
        <f>+Autodiagnóstico!F10</f>
        <v>93</v>
      </c>
      <c r="U56" s="41"/>
    </row>
    <row r="57" spans="2:21" x14ac:dyDescent="0.3">
      <c r="B57" s="40"/>
      <c r="J57" s="39" t="str">
        <f>+Autodiagnóstico!E15</f>
        <v>Registrar y actualizar trámites  y otros procedimientos administrativos en el SUIT</v>
      </c>
      <c r="K57" s="39">
        <v>100</v>
      </c>
      <c r="L57" s="42">
        <f>+Autodiagnóstico!F15</f>
        <v>100</v>
      </c>
      <c r="U57" s="41"/>
    </row>
    <row r="58" spans="2:21" x14ac:dyDescent="0.3">
      <c r="B58" s="40"/>
      <c r="J58" s="39" t="str">
        <f>+Autodiagnóstico!E19</f>
        <v xml:space="preserve">Difundir información de oferta institucional de trámites y otros </v>
      </c>
      <c r="K58" s="39">
        <v>100</v>
      </c>
      <c r="L58" s="42" t="str">
        <f>+Autodiagnóstico!F19</f>
        <v/>
      </c>
      <c r="U58" s="41"/>
    </row>
    <row r="59" spans="2:21" x14ac:dyDescent="0.3">
      <c r="B59" s="40"/>
      <c r="U59" s="41"/>
    </row>
    <row r="60" spans="2:21" x14ac:dyDescent="0.3">
      <c r="B60" s="40"/>
      <c r="U60" s="41"/>
    </row>
    <row r="61" spans="2:21" x14ac:dyDescent="0.3">
      <c r="B61" s="40"/>
      <c r="U61" s="41"/>
    </row>
    <row r="62" spans="2:21" x14ac:dyDescent="0.3">
      <c r="B62" s="40"/>
      <c r="U62" s="41"/>
    </row>
    <row r="63" spans="2:21" x14ac:dyDescent="0.3">
      <c r="B63" s="40"/>
      <c r="U63" s="41"/>
    </row>
    <row r="64" spans="2:21" x14ac:dyDescent="0.3">
      <c r="B64" s="40"/>
      <c r="U64" s="41"/>
    </row>
    <row r="65" spans="2:21" x14ac:dyDescent="0.3">
      <c r="B65" s="40"/>
      <c r="U65" s="41"/>
    </row>
    <row r="66" spans="2:21" x14ac:dyDescent="0.3">
      <c r="B66" s="40"/>
      <c r="U66" s="41"/>
    </row>
    <row r="67" spans="2:21" x14ac:dyDescent="0.3">
      <c r="B67" s="40"/>
      <c r="U67" s="41"/>
    </row>
    <row r="68" spans="2:21" x14ac:dyDescent="0.3">
      <c r="B68" s="40"/>
      <c r="U68" s="41"/>
    </row>
    <row r="69" spans="2:21" x14ac:dyDescent="0.3">
      <c r="B69" s="40"/>
      <c r="U69" s="41"/>
    </row>
    <row r="70" spans="2:21" x14ac:dyDescent="0.3">
      <c r="B70" s="40"/>
      <c r="U70" s="41"/>
    </row>
    <row r="71" spans="2:21" x14ac:dyDescent="0.3">
      <c r="B71" s="40"/>
      <c r="U71" s="41"/>
    </row>
    <row r="72" spans="2:21" x14ac:dyDescent="0.3">
      <c r="B72" s="40"/>
      <c r="U72" s="41"/>
    </row>
    <row r="73" spans="2:21" x14ac:dyDescent="0.3">
      <c r="B73" s="40"/>
      <c r="I73" s="250" t="s">
        <v>127</v>
      </c>
      <c r="J73" s="250"/>
      <c r="K73" s="250"/>
      <c r="L73" s="250"/>
      <c r="M73" s="250"/>
      <c r="U73" s="41"/>
    </row>
    <row r="74" spans="2:21" x14ac:dyDescent="0.3">
      <c r="B74" s="40"/>
      <c r="H74" s="251" t="str">
        <f>+Autodiagnóstico!C20</f>
        <v>Priorización participativa de Trámites a racionalizar</v>
      </c>
      <c r="I74" s="251"/>
      <c r="J74" s="251"/>
      <c r="K74" s="251"/>
      <c r="L74" s="251"/>
      <c r="M74" s="251"/>
      <c r="N74" s="251"/>
      <c r="U74" s="41"/>
    </row>
    <row r="75" spans="2:21" x14ac:dyDescent="0.3">
      <c r="B75" s="40"/>
      <c r="K75" s="76"/>
      <c r="L75" s="76"/>
      <c r="M75" s="76"/>
      <c r="N75" s="76"/>
      <c r="U75" s="41"/>
    </row>
    <row r="76" spans="2:21" x14ac:dyDescent="0.3">
      <c r="B76" s="40"/>
      <c r="U76" s="41"/>
    </row>
    <row r="77" spans="2:21" x14ac:dyDescent="0.3">
      <c r="B77" s="40"/>
      <c r="D77" s="53"/>
      <c r="J77" s="39" t="s">
        <v>24</v>
      </c>
      <c r="K77" s="39" t="s">
        <v>12</v>
      </c>
      <c r="L77" s="39" t="s">
        <v>11</v>
      </c>
      <c r="U77" s="41"/>
    </row>
    <row r="78" spans="2:21" x14ac:dyDescent="0.3">
      <c r="B78" s="40"/>
      <c r="J78" s="39" t="str">
        <f>+Autodiagnóstico!E20</f>
        <v>Identificar trámites de alto impacto y priorizar</v>
      </c>
      <c r="K78" s="39">
        <v>100</v>
      </c>
      <c r="L78" s="42">
        <f>+Autodiagnóstico!F20</f>
        <v>91.428571428571431</v>
      </c>
      <c r="U78" s="41"/>
    </row>
    <row r="79" spans="2:21" x14ac:dyDescent="0.3">
      <c r="B79" s="40"/>
      <c r="L79" s="42"/>
      <c r="U79" s="41"/>
    </row>
    <row r="80" spans="2:21" x14ac:dyDescent="0.3">
      <c r="B80" s="40"/>
      <c r="U80" s="41"/>
    </row>
    <row r="81" spans="2:21" x14ac:dyDescent="0.3">
      <c r="B81" s="40"/>
      <c r="U81" s="41"/>
    </row>
    <row r="82" spans="2:21" x14ac:dyDescent="0.3">
      <c r="B82" s="40"/>
      <c r="U82" s="41"/>
    </row>
    <row r="83" spans="2:21" x14ac:dyDescent="0.3">
      <c r="B83" s="40"/>
      <c r="U83" s="41"/>
    </row>
    <row r="84" spans="2:21" x14ac:dyDescent="0.3">
      <c r="B84" s="40"/>
      <c r="U84" s="41"/>
    </row>
    <row r="85" spans="2:21" x14ac:dyDescent="0.3">
      <c r="B85" s="40"/>
      <c r="U85" s="41"/>
    </row>
    <row r="86" spans="2:21" x14ac:dyDescent="0.3">
      <c r="B86" s="40"/>
      <c r="U86" s="41"/>
    </row>
    <row r="87" spans="2:21" x14ac:dyDescent="0.3">
      <c r="B87" s="40"/>
      <c r="U87" s="41"/>
    </row>
    <row r="88" spans="2:21" x14ac:dyDescent="0.3">
      <c r="B88" s="40"/>
      <c r="U88" s="41"/>
    </row>
    <row r="89" spans="2:21" x14ac:dyDescent="0.3">
      <c r="B89" s="40"/>
      <c r="U89" s="41"/>
    </row>
    <row r="90" spans="2:21" x14ac:dyDescent="0.3">
      <c r="B90" s="40"/>
      <c r="U90" s="41"/>
    </row>
    <row r="91" spans="2:21" x14ac:dyDescent="0.3">
      <c r="B91" s="40"/>
      <c r="U91" s="41"/>
    </row>
    <row r="92" spans="2:21" x14ac:dyDescent="0.3">
      <c r="B92" s="40"/>
      <c r="U92" s="41"/>
    </row>
    <row r="93" spans="2:21" x14ac:dyDescent="0.3">
      <c r="B93" s="40"/>
      <c r="U93" s="41"/>
    </row>
    <row r="94" spans="2:21" x14ac:dyDescent="0.3">
      <c r="B94" s="40"/>
      <c r="U94" s="41"/>
    </row>
    <row r="95" spans="2:21" x14ac:dyDescent="0.3">
      <c r="B95" s="40"/>
      <c r="I95" s="250" t="s">
        <v>128</v>
      </c>
      <c r="J95" s="250"/>
      <c r="K95" s="250"/>
      <c r="L95" s="250"/>
      <c r="M95" s="250"/>
      <c r="U95" s="41"/>
    </row>
    <row r="96" spans="2:21" x14ac:dyDescent="0.3">
      <c r="B96" s="40"/>
      <c r="H96" s="251" t="str">
        <f>+Autodiagnóstico!C34</f>
        <v>Estrategia de racionalización de trámites formulada e implementada</v>
      </c>
      <c r="I96" s="251"/>
      <c r="J96" s="251"/>
      <c r="K96" s="251"/>
      <c r="L96" s="251"/>
      <c r="M96" s="251"/>
      <c r="N96" s="251"/>
      <c r="U96" s="41"/>
    </row>
    <row r="97" spans="2:21" x14ac:dyDescent="0.3">
      <c r="B97" s="40"/>
      <c r="U97" s="41"/>
    </row>
    <row r="98" spans="2:21" x14ac:dyDescent="0.3">
      <c r="B98" s="40"/>
      <c r="U98" s="41"/>
    </row>
    <row r="99" spans="2:21" x14ac:dyDescent="0.3">
      <c r="B99" s="40"/>
      <c r="J99" s="39" t="s">
        <v>91</v>
      </c>
      <c r="K99" s="39" t="s">
        <v>12</v>
      </c>
      <c r="L99" s="39" t="s">
        <v>11</v>
      </c>
      <c r="U99" s="41"/>
    </row>
    <row r="100" spans="2:21" x14ac:dyDescent="0.3">
      <c r="B100" s="40"/>
      <c r="J100" s="39" t="str">
        <f>+Autodiagnóstico!E34</f>
        <v>Formular la estrategia de racionalización de trámites</v>
      </c>
      <c r="K100" s="39">
        <v>100</v>
      </c>
      <c r="L100" s="42">
        <f>+Autodiagnóstico!F34</f>
        <v>100</v>
      </c>
      <c r="U100" s="41"/>
    </row>
    <row r="101" spans="2:21" x14ac:dyDescent="0.3">
      <c r="B101" s="40"/>
      <c r="J101" s="39" t="str">
        <f>+Autodiagnóstico!E36</f>
        <v>Implementar acciones de racionalización  normativas</v>
      </c>
      <c r="K101" s="39">
        <v>100</v>
      </c>
      <c r="L101" s="42">
        <f>+Autodiagnóstico!F36</f>
        <v>100</v>
      </c>
      <c r="U101" s="41"/>
    </row>
    <row r="102" spans="2:21" x14ac:dyDescent="0.3">
      <c r="B102" s="40"/>
      <c r="J102" s="39" t="str">
        <f>+Autodiagnóstico!E39</f>
        <v>Implementar acciones de racionalización administrativas</v>
      </c>
      <c r="K102" s="39">
        <v>100</v>
      </c>
      <c r="L102" s="42">
        <f>+Autodiagnóstico!F39</f>
        <v>100</v>
      </c>
      <c r="U102" s="41"/>
    </row>
    <row r="103" spans="2:21" x14ac:dyDescent="0.3">
      <c r="B103" s="40"/>
      <c r="J103" s="39" t="str">
        <f>+Autodiagnóstico!E41</f>
        <v>Implementar acciones de racionalización que incorporen el uso de tecnologías de la información y las comunicaciones</v>
      </c>
      <c r="K103" s="39">
        <v>100</v>
      </c>
      <c r="L103" s="81">
        <f>+Autodiagnóstico!F41</f>
        <v>96.666666666666671</v>
      </c>
      <c r="U103" s="41"/>
    </row>
    <row r="104" spans="2:21" x14ac:dyDescent="0.3">
      <c r="B104" s="40"/>
      <c r="U104" s="41"/>
    </row>
    <row r="105" spans="2:21" x14ac:dyDescent="0.3">
      <c r="B105" s="40"/>
      <c r="U105" s="41"/>
    </row>
    <row r="106" spans="2:21" x14ac:dyDescent="0.3">
      <c r="B106" s="40"/>
      <c r="U106" s="41"/>
    </row>
    <row r="107" spans="2:21" x14ac:dyDescent="0.3">
      <c r="B107" s="40"/>
      <c r="U107" s="41"/>
    </row>
    <row r="108" spans="2:21" x14ac:dyDescent="0.3">
      <c r="B108" s="40"/>
      <c r="U108" s="41"/>
    </row>
    <row r="109" spans="2:21" x14ac:dyDescent="0.3">
      <c r="B109" s="40"/>
      <c r="U109" s="41"/>
    </row>
    <row r="110" spans="2:21" x14ac:dyDescent="0.3">
      <c r="B110" s="40"/>
      <c r="U110" s="41"/>
    </row>
    <row r="111" spans="2:21" x14ac:dyDescent="0.3">
      <c r="B111" s="40"/>
      <c r="U111" s="41"/>
    </row>
    <row r="112" spans="2:21" x14ac:dyDescent="0.3">
      <c r="B112" s="40"/>
      <c r="U112" s="41"/>
    </row>
    <row r="113" spans="2:21" x14ac:dyDescent="0.3">
      <c r="B113" s="40"/>
      <c r="U113" s="41"/>
    </row>
    <row r="114" spans="2:21" x14ac:dyDescent="0.3">
      <c r="B114" s="40"/>
      <c r="U114" s="41"/>
    </row>
    <row r="115" spans="2:21" x14ac:dyDescent="0.3">
      <c r="B115" s="40"/>
      <c r="U115" s="41"/>
    </row>
    <row r="116" spans="2:21" x14ac:dyDescent="0.3">
      <c r="B116" s="40"/>
      <c r="U116" s="41"/>
    </row>
    <row r="117" spans="2:21" x14ac:dyDescent="0.3">
      <c r="B117" s="40"/>
      <c r="U117" s="41"/>
    </row>
    <row r="118" spans="2:21" x14ac:dyDescent="0.3">
      <c r="B118" s="40"/>
      <c r="U118" s="41"/>
    </row>
    <row r="119" spans="2:21" x14ac:dyDescent="0.3">
      <c r="B119" s="40"/>
      <c r="U119" s="41"/>
    </row>
    <row r="120" spans="2:21" x14ac:dyDescent="0.3">
      <c r="B120" s="40"/>
      <c r="I120" s="250" t="s">
        <v>129</v>
      </c>
      <c r="J120" s="250"/>
      <c r="K120" s="250"/>
      <c r="L120" s="250"/>
      <c r="M120" s="250"/>
      <c r="U120" s="41"/>
    </row>
    <row r="121" spans="2:21" x14ac:dyDescent="0.3">
      <c r="B121" s="40"/>
      <c r="H121" s="251" t="str">
        <f>+Autodiagnóstico!C44</f>
        <v>Resultados de la racionalización cuantificados y difundidos</v>
      </c>
      <c r="I121" s="251"/>
      <c r="J121" s="251"/>
      <c r="K121" s="251"/>
      <c r="L121" s="251"/>
      <c r="M121" s="251"/>
      <c r="N121" s="251"/>
      <c r="U121" s="41"/>
    </row>
    <row r="122" spans="2:21" x14ac:dyDescent="0.3">
      <c r="B122" s="40"/>
      <c r="U122" s="41"/>
    </row>
    <row r="123" spans="2:21" x14ac:dyDescent="0.3">
      <c r="B123" s="40"/>
      <c r="U123" s="41"/>
    </row>
    <row r="124" spans="2:21" x14ac:dyDescent="0.3">
      <c r="B124" s="40"/>
      <c r="J124" s="39" t="s">
        <v>91</v>
      </c>
      <c r="K124" s="39" t="s">
        <v>12</v>
      </c>
      <c r="L124" s="39" t="s">
        <v>11</v>
      </c>
      <c r="U124" s="41"/>
    </row>
    <row r="125" spans="2:21" x14ac:dyDescent="0.3">
      <c r="B125" s="40"/>
      <c r="J125" s="39" t="str">
        <f>+Autodiagnóstico!E44</f>
        <v>Cuantificar el impacto de las acciones de racionalización para divulgarlos a la ciudadanía</v>
      </c>
      <c r="K125" s="39">
        <v>100</v>
      </c>
      <c r="L125" s="42">
        <f>+Autodiagnóstico!F44</f>
        <v>92</v>
      </c>
      <c r="U125" s="41"/>
    </row>
    <row r="126" spans="2:21" x14ac:dyDescent="0.3">
      <c r="B126" s="40"/>
      <c r="J126" s="39" t="str">
        <f>+Autodiagnóstico!E49</f>
        <v xml:space="preserve">Realizar campañas de apropiación de las mejoras internas y externas </v>
      </c>
      <c r="K126" s="39">
        <v>100</v>
      </c>
      <c r="L126" s="42">
        <f>+Autodiagnóstico!F49</f>
        <v>95</v>
      </c>
      <c r="U126" s="41"/>
    </row>
    <row r="127" spans="2:21" x14ac:dyDescent="0.3">
      <c r="B127" s="40"/>
      <c r="L127" s="42"/>
      <c r="U127" s="41"/>
    </row>
    <row r="128" spans="2:21" x14ac:dyDescent="0.3">
      <c r="B128" s="40"/>
      <c r="L128" s="81"/>
      <c r="U128" s="41"/>
    </row>
    <row r="129" spans="2:21" x14ac:dyDescent="0.3">
      <c r="B129" s="40"/>
      <c r="U129" s="41"/>
    </row>
    <row r="130" spans="2:21" x14ac:dyDescent="0.3">
      <c r="B130" s="40"/>
      <c r="U130" s="41"/>
    </row>
    <row r="131" spans="2:21" x14ac:dyDescent="0.3">
      <c r="B131" s="40"/>
      <c r="U131" s="41"/>
    </row>
    <row r="132" spans="2:21" x14ac:dyDescent="0.3">
      <c r="B132" s="40"/>
      <c r="U132" s="41"/>
    </row>
    <row r="133" spans="2:21" x14ac:dyDescent="0.3">
      <c r="B133" s="40"/>
      <c r="U133" s="41"/>
    </row>
    <row r="134" spans="2:21" x14ac:dyDescent="0.3">
      <c r="B134" s="40"/>
      <c r="U134" s="41"/>
    </row>
    <row r="135" spans="2:21" x14ac:dyDescent="0.3">
      <c r="B135" s="40"/>
      <c r="U135" s="41"/>
    </row>
    <row r="136" spans="2:21" x14ac:dyDescent="0.3">
      <c r="B136" s="40"/>
      <c r="U136" s="41"/>
    </row>
    <row r="137" spans="2:21" x14ac:dyDescent="0.3">
      <c r="B137" s="40"/>
      <c r="U137" s="41"/>
    </row>
    <row r="138" spans="2:21" x14ac:dyDescent="0.3">
      <c r="B138" s="40"/>
      <c r="U138" s="41"/>
    </row>
    <row r="139" spans="2:21" x14ac:dyDescent="0.3">
      <c r="B139" s="40"/>
      <c r="U139" s="41"/>
    </row>
    <row r="140" spans="2:21" x14ac:dyDescent="0.3">
      <c r="B140" s="40"/>
      <c r="U140" s="41"/>
    </row>
    <row r="141" spans="2:21" x14ac:dyDescent="0.3">
      <c r="B141" s="40"/>
      <c r="U141" s="41"/>
    </row>
    <row r="142" spans="2:21" ht="14.5" thickBot="1" x14ac:dyDescent="0.35">
      <c r="B142" s="43"/>
      <c r="C142" s="44"/>
      <c r="D142" s="44"/>
      <c r="E142" s="44"/>
      <c r="F142" s="44"/>
      <c r="G142" s="44"/>
      <c r="H142" s="44"/>
      <c r="I142" s="44"/>
      <c r="J142" s="44"/>
      <c r="K142" s="44"/>
      <c r="L142" s="44"/>
      <c r="M142" s="44"/>
      <c r="N142" s="44"/>
      <c r="O142" s="44"/>
      <c r="P142" s="44"/>
      <c r="Q142" s="44"/>
      <c r="R142" s="44"/>
      <c r="S142" s="44"/>
      <c r="T142" s="44"/>
      <c r="U142" s="45"/>
    </row>
    <row r="143" spans="2:21" x14ac:dyDescent="0.3"/>
    <row r="144" spans="2:21" x14ac:dyDescent="0.3"/>
    <row r="145" spans="3:16" x14ac:dyDescent="0.3"/>
    <row r="146" spans="3:16" x14ac:dyDescent="0.3">
      <c r="C146" s="46"/>
      <c r="D146" s="47"/>
      <c r="E146" s="47"/>
      <c r="F146" s="47"/>
      <c r="O146" s="48"/>
      <c r="P146" s="49"/>
    </row>
    <row r="147" spans="3:16" x14ac:dyDescent="0.3">
      <c r="O147" s="48"/>
      <c r="P147" s="49"/>
    </row>
    <row r="148" spans="3:16" x14ac:dyDescent="0.3">
      <c r="O148" s="48"/>
      <c r="P148" s="49"/>
    </row>
    <row r="149" spans="3:16" x14ac:dyDescent="0.3"/>
    <row r="150" spans="3:16" ht="18" x14ac:dyDescent="0.4">
      <c r="K150" s="252" t="s">
        <v>31</v>
      </c>
      <c r="L150" s="252"/>
    </row>
    <row r="151" spans="3:16" x14ac:dyDescent="0.3"/>
    <row r="152" spans="3:16" x14ac:dyDescent="0.3"/>
  </sheetData>
  <mergeCells count="9">
    <mergeCell ref="I120:M120"/>
    <mergeCell ref="H121:N121"/>
    <mergeCell ref="K150:L150"/>
    <mergeCell ref="C3:T3"/>
    <mergeCell ref="I51:M51"/>
    <mergeCell ref="I73:M73"/>
    <mergeCell ref="H74:N74"/>
    <mergeCell ref="I95:M95"/>
    <mergeCell ref="H96:N9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V57"/>
  <sheetViews>
    <sheetView showGridLines="0" zoomScale="90" zoomScaleNormal="90" workbookViewId="0">
      <selection activeCell="C3" sqref="C3:M3"/>
    </sheetView>
  </sheetViews>
  <sheetFormatPr baseColWidth="10" defaultColWidth="0" defaultRowHeight="14" zeroHeight="1" x14ac:dyDescent="0.35"/>
  <cols>
    <col min="1" max="1" width="1.7265625" style="1" customWidth="1"/>
    <col min="2" max="2" width="1.54296875" style="1" customWidth="1"/>
    <col min="3" max="3" width="21" style="1" customWidth="1"/>
    <col min="4" max="4" width="25.7265625" style="1" customWidth="1"/>
    <col min="5" max="5" width="48" style="1" customWidth="1"/>
    <col min="6" max="6" width="12.81640625" style="3" customWidth="1"/>
    <col min="7" max="7" width="41.453125" style="1" customWidth="1"/>
    <col min="8" max="8" width="22.1796875" style="1" hidden="1" customWidth="1"/>
    <col min="9" max="9" width="33" style="1" customWidth="1"/>
    <col min="10" max="10" width="35.453125" style="1" customWidth="1"/>
    <col min="11" max="13" width="35.7265625" style="1" customWidth="1"/>
    <col min="14" max="14" width="1.453125" style="1" customWidth="1"/>
    <col min="15" max="15" width="6.7265625" style="1" customWidth="1"/>
    <col min="16" max="22" width="0" style="1" hidden="1" customWidth="1"/>
    <col min="23" max="16384" width="11.453125" style="1" hidden="1"/>
  </cols>
  <sheetData>
    <row r="1" spans="2:14" ht="6" customHeight="1" thickBot="1" x14ac:dyDescent="0.4"/>
    <row r="2" spans="2:14" ht="94.5" customHeight="1" x14ac:dyDescent="0.35">
      <c r="B2" s="17"/>
      <c r="C2" s="18"/>
      <c r="D2" s="18"/>
      <c r="E2" s="18"/>
      <c r="F2" s="19"/>
      <c r="G2" s="18"/>
      <c r="H2" s="18"/>
      <c r="I2" s="18"/>
      <c r="J2" s="18"/>
      <c r="K2" s="18"/>
      <c r="L2" s="18"/>
      <c r="M2" s="18"/>
      <c r="N2" s="20"/>
    </row>
    <row r="3" spans="2:14" ht="25" x14ac:dyDescent="0.35">
      <c r="B3" s="21"/>
      <c r="C3" s="190" t="s">
        <v>131</v>
      </c>
      <c r="D3" s="191"/>
      <c r="E3" s="191"/>
      <c r="F3" s="191"/>
      <c r="G3" s="191"/>
      <c r="H3" s="191"/>
      <c r="I3" s="191"/>
      <c r="J3" s="191"/>
      <c r="K3" s="191"/>
      <c r="L3" s="191"/>
      <c r="M3" s="191"/>
      <c r="N3" s="22"/>
    </row>
    <row r="4" spans="2:14" ht="12" customHeight="1" thickBot="1" x14ac:dyDescent="0.4">
      <c r="B4" s="21"/>
      <c r="N4" s="22"/>
    </row>
    <row r="5" spans="2:14" ht="32.25" customHeight="1" thickTop="1" x14ac:dyDescent="0.35">
      <c r="B5" s="21"/>
      <c r="C5" s="262" t="s">
        <v>108</v>
      </c>
      <c r="D5" s="264" t="s">
        <v>202</v>
      </c>
      <c r="E5" s="264" t="s">
        <v>3</v>
      </c>
      <c r="F5" s="264" t="s">
        <v>30</v>
      </c>
      <c r="G5" s="274" t="s">
        <v>0</v>
      </c>
      <c r="H5" s="274" t="s">
        <v>1</v>
      </c>
      <c r="I5" s="274" t="s">
        <v>107</v>
      </c>
      <c r="J5" s="272" t="s">
        <v>106</v>
      </c>
      <c r="K5" s="268" t="s">
        <v>103</v>
      </c>
      <c r="L5" s="270" t="s">
        <v>104</v>
      </c>
      <c r="M5" s="266" t="s">
        <v>105</v>
      </c>
      <c r="N5" s="22"/>
    </row>
    <row r="6" spans="2:14" ht="36" customHeight="1" thickBot="1" x14ac:dyDescent="0.4">
      <c r="B6" s="23"/>
      <c r="C6" s="263"/>
      <c r="D6" s="265"/>
      <c r="E6" s="265"/>
      <c r="F6" s="265"/>
      <c r="G6" s="275"/>
      <c r="H6" s="275"/>
      <c r="I6" s="275"/>
      <c r="J6" s="273"/>
      <c r="K6" s="269"/>
      <c r="L6" s="271"/>
      <c r="M6" s="267"/>
      <c r="N6" s="22"/>
    </row>
    <row r="7" spans="2:14" ht="122.25" customHeight="1" thickTop="1" x14ac:dyDescent="0.35">
      <c r="B7" s="284"/>
      <c r="C7" s="276" t="str">
        <f>+Autodiagnóstico!C10</f>
        <v>Portafolio de oferta institucional (trámites y otros procedimientos administrativos) identificado y difundido</v>
      </c>
      <c r="D7" s="285" t="str">
        <f>+Autodiagnóstico!E10</f>
        <v>Construir el inventario de trámites y otros procedimientos administrativos</v>
      </c>
      <c r="E7" s="126" t="str">
        <f>+Autodiagnóstico!G10</f>
        <v>Revisar información sobre misión, funciones, procesos misionales, y sobre los productos que resultan de la ejecución de los procesos y que están dirigidos a los ciudadanos o grupos de valor de la entidad.</v>
      </c>
      <c r="F7" s="135">
        <f>+Autodiagnóstico!H10</f>
        <v>85</v>
      </c>
      <c r="G7" s="147" t="s">
        <v>142</v>
      </c>
      <c r="H7" s="148"/>
      <c r="I7" s="148" t="s">
        <v>143</v>
      </c>
      <c r="J7" s="149"/>
      <c r="K7" s="72"/>
      <c r="L7" s="28"/>
      <c r="M7" s="29"/>
      <c r="N7" s="22"/>
    </row>
    <row r="8" spans="2:14" ht="99" customHeight="1" x14ac:dyDescent="0.35">
      <c r="B8" s="284"/>
      <c r="C8" s="277"/>
      <c r="D8" s="286"/>
      <c r="E8" s="127" t="str">
        <f>+Autodiagnóstico!G11</f>
        <v>Identificar las dependencias responsables de la entrega de dichos productos, la normativa asociada, los requisitos que se solicitan a los usuarios para acceder, los puntos de atención en donde se prestan al usuario y los horarios de atención.</v>
      </c>
      <c r="F8" s="136">
        <f>+Autodiagnóstico!H11</f>
        <v>90</v>
      </c>
      <c r="G8" s="150" t="s">
        <v>144</v>
      </c>
      <c r="H8" s="151"/>
      <c r="I8" s="151" t="s">
        <v>145</v>
      </c>
      <c r="J8" s="146"/>
      <c r="K8" s="73"/>
      <c r="L8" s="30"/>
      <c r="M8" s="31"/>
      <c r="N8" s="22"/>
    </row>
    <row r="9" spans="2:14" ht="117" customHeight="1" x14ac:dyDescent="0.35">
      <c r="B9" s="284"/>
      <c r="C9" s="277"/>
      <c r="D9" s="286"/>
      <c r="E9" s="127" t="str">
        <f>+Autodiagnóstico!G12</f>
        <v>Revisar si los productos identificados corresponden a trámites (verificar cumplimiento de las siguientes carácterísticas): inician por la solicitud del usuario, tienen soporte normativo, el solicitante ejerce un derecho o cumple con una obligación y son oponibles o demandables por el usuario.</v>
      </c>
      <c r="F9" s="136">
        <f>+Autodiagnóstico!H12</f>
        <v>100</v>
      </c>
      <c r="G9" s="150" t="s">
        <v>146</v>
      </c>
      <c r="H9" s="151"/>
      <c r="I9" s="151" t="s">
        <v>147</v>
      </c>
      <c r="J9" s="146"/>
      <c r="K9" s="73"/>
      <c r="L9" s="30"/>
      <c r="M9" s="31"/>
      <c r="N9" s="22"/>
    </row>
    <row r="10" spans="2:14" ht="114.75" customHeight="1" x14ac:dyDescent="0.35">
      <c r="B10" s="284"/>
      <c r="C10" s="277"/>
      <c r="D10" s="286"/>
      <c r="E10" s="127" t="str">
        <f>+Autodiagnóstico!G13</f>
        <v>Revisar si los productos identificados corresponden a procedimientos administrativos (verificar el cumplimiento de las siguientes carácterísticas): están asociados a un trámite, su realización no es obigatoria para el usuario.</v>
      </c>
      <c r="F10" s="136">
        <f>+Autodiagnóstico!H13</f>
        <v>90</v>
      </c>
      <c r="G10" s="150" t="s">
        <v>146</v>
      </c>
      <c r="H10" s="151"/>
      <c r="I10" s="151" t="s">
        <v>147</v>
      </c>
      <c r="J10" s="146"/>
      <c r="K10" s="73"/>
      <c r="L10" s="30"/>
      <c r="M10" s="31"/>
      <c r="N10" s="22"/>
    </row>
    <row r="11" spans="2:14" ht="56.25" customHeight="1" x14ac:dyDescent="0.35">
      <c r="B11" s="284"/>
      <c r="C11" s="277"/>
      <c r="D11" s="287"/>
      <c r="E11" s="128" t="str">
        <f>+Autodiagnóstico!G14</f>
        <v>Revise la información que está cargada en el SUIT para identificar si los trámites y otros procedimientos que se encuentran registrados siguen siendo vigentes para la entidad</v>
      </c>
      <c r="F11" s="137">
        <f>+Autodiagnóstico!H14</f>
        <v>100</v>
      </c>
      <c r="G11" s="150" t="s">
        <v>148</v>
      </c>
      <c r="H11" s="151"/>
      <c r="I11" s="151" t="s">
        <v>149</v>
      </c>
      <c r="J11" s="146"/>
      <c r="K11" s="73"/>
      <c r="L11" s="30"/>
      <c r="M11" s="31"/>
      <c r="N11" s="22"/>
    </row>
    <row r="12" spans="2:14" ht="86.25" customHeight="1" x14ac:dyDescent="0.35">
      <c r="B12" s="284"/>
      <c r="C12" s="277"/>
      <c r="D12" s="288" t="str">
        <f>+Autodiagnóstico!E15</f>
        <v>Registrar y actualizar trámites  y otros procedimientos administrativos en el SUIT</v>
      </c>
      <c r="E12" s="129" t="str">
        <f>+Autodiagnóstico!G15</f>
        <v>Revisar si la totalidad de los tramites y otros procedimientos administrativos identificados en el inventario se encuentran registrados en el SUIT</v>
      </c>
      <c r="F12" s="138">
        <f>+Autodiagnóstico!H15</f>
        <v>100</v>
      </c>
      <c r="G12" s="150" t="s">
        <v>150</v>
      </c>
      <c r="H12" s="151"/>
      <c r="I12" s="151" t="s">
        <v>149</v>
      </c>
      <c r="J12" s="146"/>
      <c r="K12" s="73"/>
      <c r="L12" s="30"/>
      <c r="M12" s="31"/>
      <c r="N12" s="22"/>
    </row>
    <row r="13" spans="2:14" ht="77.25" customHeight="1" x14ac:dyDescent="0.35">
      <c r="B13" s="284"/>
      <c r="C13" s="277"/>
      <c r="D13" s="286"/>
      <c r="E13" s="127" t="str">
        <f>+Autodiagnóstico!G16</f>
        <v>Si los trámites y otros procedimientos identificados en el inventario no están registrados y su norma de creación es posterior al año 2005, presente a Función Pública la solicitud de aprobación del trámite con la Manifestación de Impacto Regulatorio</v>
      </c>
      <c r="F13" s="136">
        <f>+Autodiagnóstico!H16</f>
        <v>100</v>
      </c>
      <c r="G13" s="150"/>
      <c r="H13" s="151"/>
      <c r="I13" s="151" t="s">
        <v>151</v>
      </c>
      <c r="J13" s="146"/>
      <c r="K13" s="73"/>
      <c r="L13" s="30"/>
      <c r="M13" s="31"/>
      <c r="N13" s="22"/>
    </row>
    <row r="14" spans="2:14" ht="92.25" customHeight="1" x14ac:dyDescent="0.35">
      <c r="B14" s="284"/>
      <c r="C14" s="277"/>
      <c r="D14" s="286"/>
      <c r="E14" s="127" t="str">
        <f>+Autodiagnóstico!G17</f>
        <v>Registrar los trámites y otros procedimientos administrativos en el Sistema Único de Información de Trámites (SUIT)</v>
      </c>
      <c r="F14" s="136">
        <f>+Autodiagnóstico!H17</f>
        <v>100</v>
      </c>
      <c r="G14" s="150" t="s">
        <v>150</v>
      </c>
      <c r="H14" s="151"/>
      <c r="I14" s="151" t="s">
        <v>152</v>
      </c>
      <c r="J14" s="146"/>
      <c r="K14" s="73"/>
      <c r="L14" s="30"/>
      <c r="M14" s="31"/>
      <c r="N14" s="22"/>
    </row>
    <row r="15" spans="2:14" ht="68.25" customHeight="1" x14ac:dyDescent="0.35">
      <c r="B15" s="284"/>
      <c r="C15" s="277"/>
      <c r="D15" s="287"/>
      <c r="E15" s="128" t="str">
        <f>+Autodiagnóstico!G18</f>
        <v>Actualizar los trámites en el SUIT en armonía con lo dispuesto en el artículo 40 del Decreto - Ley 019 de 2012</v>
      </c>
      <c r="F15" s="137">
        <f>+Autodiagnóstico!H18</f>
        <v>100</v>
      </c>
      <c r="G15" s="150" t="s">
        <v>153</v>
      </c>
      <c r="H15" s="151"/>
      <c r="I15" s="151" t="s">
        <v>154</v>
      </c>
      <c r="J15" s="146"/>
      <c r="K15" s="73"/>
      <c r="L15" s="30"/>
      <c r="M15" s="31"/>
      <c r="N15" s="22"/>
    </row>
    <row r="16" spans="2:14" ht="60.75" customHeight="1" thickBot="1" x14ac:dyDescent="0.4">
      <c r="B16" s="284"/>
      <c r="C16" s="278"/>
      <c r="D16" s="184" t="str">
        <f>+Autodiagnóstico!E19</f>
        <v xml:space="preserve">Difundir información de oferta institucional de trámites y otros </v>
      </c>
      <c r="E16" s="130" t="str">
        <f>+Autodiagnóstico!G19</f>
        <v>Difundir información sobre la oferta institucional de trámites y otros procedimientos en lenguaje claro y de forma permanente a los usuarios de los trámites teniendo en cuenta la caracterización</v>
      </c>
      <c r="F16" s="139">
        <f>+Autodiagnóstico!H19</f>
        <v>0</v>
      </c>
      <c r="G16" s="152"/>
      <c r="H16" s="153"/>
      <c r="I16" s="153" t="s">
        <v>155</v>
      </c>
      <c r="J16" s="154"/>
      <c r="K16" s="99"/>
      <c r="L16" s="97"/>
      <c r="M16" s="98"/>
      <c r="N16" s="22"/>
    </row>
    <row r="17" spans="2:14" ht="135" customHeight="1" x14ac:dyDescent="0.35">
      <c r="B17" s="284"/>
      <c r="C17" s="282" t="str">
        <f>+Autodiagnóstico!C20</f>
        <v>Priorización participativa de Trámites a racionalizar</v>
      </c>
      <c r="D17" s="279" t="str">
        <f>+Autodiagnóstico!E20</f>
        <v>Identificar trámites de alto impacto y priorizar</v>
      </c>
      <c r="E17" s="131" t="str">
        <f>+Autodiagnóstico!G20</f>
        <v>Analizar los trámites con mayor frecuencia de solicitud o volumenes de atención</v>
      </c>
      <c r="F17" s="140">
        <f>+Autodiagnóstico!H20</f>
        <v>100</v>
      </c>
      <c r="G17" s="145" t="s">
        <v>156</v>
      </c>
      <c r="H17" s="155"/>
      <c r="I17" s="155" t="s">
        <v>157</v>
      </c>
      <c r="J17" s="156" t="s">
        <v>158</v>
      </c>
      <c r="K17" s="102"/>
      <c r="L17" s="100"/>
      <c r="M17" s="101"/>
      <c r="N17" s="22"/>
    </row>
    <row r="18" spans="2:14" ht="50.25" customHeight="1" x14ac:dyDescent="0.35">
      <c r="B18" s="284"/>
      <c r="C18" s="254"/>
      <c r="D18" s="280"/>
      <c r="E18" s="127" t="str">
        <f>+Autodiagnóstico!G21</f>
        <v>Analizar los trámites con mayor tiempo de respuesta por parte de la entidad</v>
      </c>
      <c r="F18" s="136">
        <f>+Autodiagnóstico!H21</f>
        <v>100</v>
      </c>
      <c r="G18" s="150" t="s">
        <v>156</v>
      </c>
      <c r="H18" s="151"/>
      <c r="I18" s="151" t="s">
        <v>159</v>
      </c>
      <c r="J18" s="146" t="s">
        <v>158</v>
      </c>
      <c r="K18" s="73"/>
      <c r="L18" s="30"/>
      <c r="M18" s="31"/>
      <c r="N18" s="22"/>
    </row>
    <row r="19" spans="2:14" ht="76.5" customHeight="1" x14ac:dyDescent="0.35">
      <c r="B19" s="284"/>
      <c r="C19" s="254"/>
      <c r="D19" s="280"/>
      <c r="E19" s="127" t="str">
        <f>+Autodiagnóstico!G22</f>
        <v>Identificar trámites que facilitan la implementación del Acuerdo de Paz</v>
      </c>
      <c r="F19" s="136">
        <f>+Autodiagnóstico!H22</f>
        <v>60</v>
      </c>
      <c r="G19" s="150" t="s">
        <v>160</v>
      </c>
      <c r="H19" s="151"/>
      <c r="I19" s="151" t="s">
        <v>161</v>
      </c>
      <c r="J19" s="146"/>
      <c r="K19" s="73"/>
      <c r="L19" s="30"/>
      <c r="M19" s="31"/>
      <c r="N19" s="22"/>
    </row>
    <row r="20" spans="2:14" ht="76.5" customHeight="1" x14ac:dyDescent="0.35">
      <c r="B20" s="284"/>
      <c r="C20" s="254"/>
      <c r="D20" s="280"/>
      <c r="E20" s="127" t="str">
        <f>+Autodiagnóstico!G23</f>
        <v>Identificar  trámites que están relacionados con las metas de los Planes de Desarrollo (nacionales o territoriales)</v>
      </c>
      <c r="F20" s="136">
        <f>+Autodiagnóstico!H23</f>
        <v>100</v>
      </c>
      <c r="G20" s="150" t="s">
        <v>160</v>
      </c>
      <c r="H20" s="151"/>
      <c r="I20" s="151" t="s">
        <v>161</v>
      </c>
      <c r="J20" s="146"/>
      <c r="K20" s="73"/>
      <c r="L20" s="30"/>
      <c r="M20" s="31"/>
      <c r="N20" s="22"/>
    </row>
    <row r="21" spans="2:14" ht="78.75" customHeight="1" x14ac:dyDescent="0.35">
      <c r="B21" s="284"/>
      <c r="C21" s="254"/>
      <c r="D21" s="280"/>
      <c r="E21" s="127" t="str">
        <f>+Autodiagnóstico!G24</f>
        <v xml:space="preserve">Identificar los trámites que estarán incluidos dentro de los Centros Integrados de Servicio al Ciudadano </v>
      </c>
      <c r="F21" s="136">
        <f>+Autodiagnóstico!H24</f>
        <v>100</v>
      </c>
      <c r="G21" s="150" t="s">
        <v>160</v>
      </c>
      <c r="H21" s="151"/>
      <c r="I21" s="151" t="s">
        <v>162</v>
      </c>
      <c r="J21" s="146"/>
      <c r="K21" s="73"/>
      <c r="L21" s="30"/>
      <c r="M21" s="31"/>
      <c r="N21" s="22"/>
    </row>
    <row r="22" spans="2:14" ht="62.25" customHeight="1" x14ac:dyDescent="0.35">
      <c r="B22" s="284"/>
      <c r="C22" s="254"/>
      <c r="D22" s="280"/>
      <c r="E22" s="127" t="str">
        <f>+Autodiagnóstico!G25</f>
        <v>Identificar los trámites que hacen parte de la Ruta de la Excelencia o Mapa de ruta que adelanta el Ministerio de Tecnologías de la Información y las Comunicaciones - DNP y Función Pública</v>
      </c>
      <c r="F22" s="136">
        <f>+Autodiagnóstico!H25</f>
        <v>90</v>
      </c>
      <c r="G22" s="150" t="s">
        <v>156</v>
      </c>
      <c r="H22" s="151"/>
      <c r="I22" s="151" t="s">
        <v>162</v>
      </c>
      <c r="J22" s="146" t="s">
        <v>163</v>
      </c>
      <c r="K22" s="73"/>
      <c r="L22" s="30"/>
      <c r="M22" s="31"/>
      <c r="N22" s="22"/>
    </row>
    <row r="23" spans="2:14" ht="72.75" customHeight="1" x14ac:dyDescent="0.35">
      <c r="B23" s="284"/>
      <c r="C23" s="254"/>
      <c r="D23" s="280"/>
      <c r="E23" s="127" t="str">
        <f>+Autodiagnóstico!G26</f>
        <v>Identificar los trámites que están relacionados con los indicadores de Doing Business</v>
      </c>
      <c r="F23" s="136">
        <f>+Autodiagnóstico!H26</f>
        <v>70</v>
      </c>
      <c r="G23" s="150" t="s">
        <v>164</v>
      </c>
      <c r="H23" s="151"/>
      <c r="I23" s="151" t="s">
        <v>162</v>
      </c>
      <c r="J23" s="146" t="s">
        <v>165</v>
      </c>
      <c r="K23" s="73"/>
      <c r="L23" s="30"/>
      <c r="M23" s="31"/>
      <c r="N23" s="22"/>
    </row>
    <row r="24" spans="2:14" ht="78.75" customHeight="1" x14ac:dyDescent="0.35">
      <c r="B24" s="284"/>
      <c r="C24" s="254"/>
      <c r="D24" s="280"/>
      <c r="E24" s="127" t="str">
        <f>+Autodiagnóstico!G27</f>
        <v xml:space="preserve">Identificar los trámites con mayor cantidad de quejas, reclamos y denuncias de los ciudadanos </v>
      </c>
      <c r="F24" s="136">
        <f>+Autodiagnóstico!H27</f>
        <v>100</v>
      </c>
      <c r="G24" s="150" t="s">
        <v>156</v>
      </c>
      <c r="H24" s="151"/>
      <c r="I24" s="151" t="s">
        <v>162</v>
      </c>
      <c r="J24" s="146" t="s">
        <v>158</v>
      </c>
      <c r="K24" s="73"/>
      <c r="L24" s="30"/>
      <c r="M24" s="31"/>
      <c r="N24" s="22"/>
    </row>
    <row r="25" spans="2:14" ht="63.75" customHeight="1" x14ac:dyDescent="0.35">
      <c r="B25" s="78"/>
      <c r="C25" s="254"/>
      <c r="D25" s="280"/>
      <c r="E25" s="127" t="str">
        <f>+Autodiagnóstico!G28</f>
        <v>Identificar los trámites que requieren mayor atención en razón a su complejidad, costos y afectación de la competitividad, de conformidad con las encuestas aplicadas sobre percepción del servicio a los ciudadanos</v>
      </c>
      <c r="F25" s="136">
        <f>+Autodiagnóstico!H28</f>
        <v>90</v>
      </c>
      <c r="G25" s="150" t="s">
        <v>156</v>
      </c>
      <c r="H25" s="151"/>
      <c r="I25" s="151" t="s">
        <v>166</v>
      </c>
      <c r="J25" s="146" t="s">
        <v>158</v>
      </c>
      <c r="K25" s="73"/>
      <c r="L25" s="30"/>
      <c r="M25" s="31"/>
      <c r="N25" s="22"/>
    </row>
    <row r="26" spans="2:14" ht="49" customHeight="1" x14ac:dyDescent="0.35">
      <c r="B26" s="78"/>
      <c r="C26" s="254"/>
      <c r="D26" s="280"/>
      <c r="E26" s="127" t="str">
        <f>+Autodiagnóstico!G29</f>
        <v xml:space="preserve">Analizar e identificar los trámites de la entidad que fueron objeto de observación por parte de las auditorías externas </v>
      </c>
      <c r="F26" s="136">
        <f>+Autodiagnóstico!H29</f>
        <v>100</v>
      </c>
      <c r="G26" s="150" t="s">
        <v>160</v>
      </c>
      <c r="H26" s="151"/>
      <c r="I26" s="151" t="s">
        <v>167</v>
      </c>
      <c r="J26" s="146"/>
      <c r="K26" s="73"/>
      <c r="L26" s="30"/>
      <c r="M26" s="31"/>
      <c r="N26" s="22"/>
    </row>
    <row r="27" spans="2:14" ht="73.5" customHeight="1" x14ac:dyDescent="0.35">
      <c r="B27" s="78"/>
      <c r="C27" s="254"/>
      <c r="D27" s="280"/>
      <c r="E27" s="127" t="str">
        <f>+Autodiagnóstico!G30</f>
        <v xml:space="preserve">Identificar los trámites de mayor tarifa para los usuarios </v>
      </c>
      <c r="F27" s="136">
        <f>+Autodiagnóstico!H30</f>
        <v>100</v>
      </c>
      <c r="G27" s="150" t="s">
        <v>164</v>
      </c>
      <c r="H27" s="151"/>
      <c r="I27" s="151" t="s">
        <v>168</v>
      </c>
      <c r="J27" s="146" t="s">
        <v>158</v>
      </c>
      <c r="K27" s="73"/>
      <c r="L27" s="30"/>
      <c r="M27" s="31"/>
      <c r="N27" s="22"/>
    </row>
    <row r="28" spans="2:14" ht="74.25" customHeight="1" x14ac:dyDescent="0.35">
      <c r="B28" s="78"/>
      <c r="C28" s="254"/>
      <c r="D28" s="280"/>
      <c r="E28" s="127" t="str">
        <f>+Autodiagnóstico!G31</f>
        <v>Consultar a la ciudadanía sobre cuáles son los trámites más engorrosos, complejos, costosos, que afectan la competitividad, etc.</v>
      </c>
      <c r="F28" s="136">
        <f>+Autodiagnóstico!H31</f>
        <v>70</v>
      </c>
      <c r="G28" s="150" t="s">
        <v>160</v>
      </c>
      <c r="H28" s="151"/>
      <c r="I28" s="151" t="s">
        <v>169</v>
      </c>
      <c r="J28" s="146"/>
      <c r="K28" s="73"/>
      <c r="L28" s="30"/>
      <c r="M28" s="31"/>
      <c r="N28" s="22"/>
    </row>
    <row r="29" spans="2:14" ht="78" customHeight="1" x14ac:dyDescent="0.35">
      <c r="B29" s="78"/>
      <c r="C29" s="254"/>
      <c r="D29" s="280"/>
      <c r="E29" s="127" t="str">
        <f>+Autodiagnóstico!G32</f>
        <v xml:space="preserve">Identificar los trámites que generan mayores costos internos en su ejecución para la entidad </v>
      </c>
      <c r="F29" s="136">
        <f>+Autodiagnóstico!H32</f>
        <v>100</v>
      </c>
      <c r="G29" s="150" t="s">
        <v>160</v>
      </c>
      <c r="H29" s="151"/>
      <c r="I29" s="151" t="s">
        <v>170</v>
      </c>
      <c r="J29" s="146"/>
      <c r="K29" s="73"/>
      <c r="L29" s="30"/>
      <c r="M29" s="31"/>
      <c r="N29" s="22"/>
    </row>
    <row r="30" spans="2:14" ht="49" customHeight="1" thickBot="1" x14ac:dyDescent="0.4">
      <c r="B30" s="78"/>
      <c r="C30" s="283"/>
      <c r="D30" s="281"/>
      <c r="E30" s="132" t="str">
        <f>+Autodiagnóstico!G33</f>
        <v>Con base en el análisis de todas las variables anteriores priorice el conjunto de trámites a racionalizar en la vigencia</v>
      </c>
      <c r="F30" s="141">
        <f>+Autodiagnóstico!H33</f>
        <v>100</v>
      </c>
      <c r="G30" s="152" t="s">
        <v>160</v>
      </c>
      <c r="H30" s="153"/>
      <c r="I30" s="153" t="s">
        <v>162</v>
      </c>
      <c r="J30" s="154"/>
      <c r="K30" s="99"/>
      <c r="L30" s="97"/>
      <c r="M30" s="98"/>
      <c r="N30" s="22"/>
    </row>
    <row r="31" spans="2:14" ht="87.75" customHeight="1" x14ac:dyDescent="0.35">
      <c r="B31" s="78"/>
      <c r="C31" s="253" t="str">
        <f>+Autodiagnóstico!C34</f>
        <v>Estrategia de racionalización de trámites formulada e implementada</v>
      </c>
      <c r="D31" s="261" t="str">
        <f>+Autodiagnóstico!E34</f>
        <v>Formular la estrategia de racionalización de trámites</v>
      </c>
      <c r="E31" s="133" t="str">
        <f>+Autodiagnóstico!G34</f>
        <v>Formular la estrategia de racionalización de trámites cumpliendo con los parámetros establecidos por la política de racionalización de trámites</v>
      </c>
      <c r="F31" s="142">
        <f>+Autodiagnóstico!H34</f>
        <v>100</v>
      </c>
      <c r="G31" s="157" t="s">
        <v>171</v>
      </c>
      <c r="H31" s="158"/>
      <c r="I31" s="158" t="s">
        <v>172</v>
      </c>
      <c r="J31" s="159" t="s">
        <v>173</v>
      </c>
      <c r="K31" s="96"/>
      <c r="L31" s="94"/>
      <c r="M31" s="95"/>
      <c r="N31" s="22"/>
    </row>
    <row r="32" spans="2:14" ht="64.5" customHeight="1" x14ac:dyDescent="0.35">
      <c r="B32" s="78"/>
      <c r="C32" s="254"/>
      <c r="D32" s="257"/>
      <c r="E32" s="128" t="str">
        <f>+Autodiagnóstico!G35</f>
        <v>Registrar en el Sistema Único de Información de Trámites - SUIT la estrategia de racionalización de trámites</v>
      </c>
      <c r="F32" s="137">
        <f>+Autodiagnóstico!H35</f>
        <v>100</v>
      </c>
      <c r="G32" s="150" t="s">
        <v>174</v>
      </c>
      <c r="H32" s="151"/>
      <c r="I32" s="151" t="s">
        <v>175</v>
      </c>
      <c r="J32" s="146"/>
      <c r="K32" s="73"/>
      <c r="L32" s="30"/>
      <c r="M32" s="31"/>
      <c r="N32" s="22"/>
    </row>
    <row r="33" spans="2:14" ht="52.5" customHeight="1" x14ac:dyDescent="0.35">
      <c r="B33" s="78"/>
      <c r="C33" s="254"/>
      <c r="D33" s="261" t="str">
        <f>+Autodiagnóstico!E36</f>
        <v>Implementar acciones de racionalización  normativas</v>
      </c>
      <c r="E33" s="133" t="str">
        <f>+Autodiagnóstico!G36</f>
        <v xml:space="preserve">Ajustar actos administrativos reglamentarios de trámites </v>
      </c>
      <c r="F33" s="142">
        <f>+Autodiagnóstico!H36</f>
        <v>100</v>
      </c>
      <c r="G33" s="150"/>
      <c r="H33" s="151"/>
      <c r="I33" s="151" t="s">
        <v>176</v>
      </c>
      <c r="J33" s="146"/>
      <c r="K33" s="73"/>
      <c r="L33" s="30"/>
      <c r="M33" s="31"/>
      <c r="N33" s="22"/>
    </row>
    <row r="34" spans="2:14" ht="54.75" customHeight="1" x14ac:dyDescent="0.35">
      <c r="B34" s="78"/>
      <c r="C34" s="254"/>
      <c r="D34" s="256"/>
      <c r="E34" s="127" t="str">
        <f>+Autodiagnóstico!G37</f>
        <v>Poner a consulta de la ciudadanía los actos administrativos que modifican los trámites, siguiendo losl ineamientos del Decreto 270 de 2017</v>
      </c>
      <c r="F34" s="136">
        <f>+Autodiagnóstico!H37</f>
        <v>100</v>
      </c>
      <c r="G34" s="150"/>
      <c r="H34" s="151"/>
      <c r="I34" s="151" t="s">
        <v>193</v>
      </c>
      <c r="J34" s="146" t="s">
        <v>177</v>
      </c>
      <c r="K34" s="73"/>
      <c r="L34" s="30"/>
      <c r="M34" s="31"/>
      <c r="N34" s="22"/>
    </row>
    <row r="35" spans="2:14" ht="45.75" customHeight="1" x14ac:dyDescent="0.35">
      <c r="B35" s="78"/>
      <c r="C35" s="254"/>
      <c r="D35" s="256"/>
      <c r="E35" s="134" t="str">
        <f>+Autodiagnóstico!G38</f>
        <v>Expedir los actos administrativos que modifican trámites</v>
      </c>
      <c r="F35" s="143">
        <f>+Autodiagnóstico!H38</f>
        <v>100</v>
      </c>
      <c r="G35" s="150" t="s">
        <v>148</v>
      </c>
      <c r="H35" s="151"/>
      <c r="I35" s="151" t="s">
        <v>194</v>
      </c>
      <c r="J35" s="146"/>
      <c r="K35" s="73"/>
      <c r="L35" s="30"/>
      <c r="M35" s="31"/>
      <c r="N35" s="22"/>
    </row>
    <row r="36" spans="2:14" ht="87.75" customHeight="1" x14ac:dyDescent="0.35">
      <c r="B36" s="78"/>
      <c r="C36" s="254"/>
      <c r="D36" s="258" t="str">
        <f>+Autodiagnóstico!E39</f>
        <v>Implementar acciones de racionalización administrativas</v>
      </c>
      <c r="E36" s="129" t="str">
        <f>+Autodiagnóstico!G39</f>
        <v>Implementar mejoras en los procesos que soportan la entrega de productos y/o servicios, teniendo en cuenta los recursos con los que cuenta la entidada y los resultados de la conuslta ciudadana, los  asociados a los trámites y otros procedimientos administrativos</v>
      </c>
      <c r="F36" s="138">
        <f>+Autodiagnóstico!H39</f>
        <v>100</v>
      </c>
      <c r="G36" s="150" t="s">
        <v>148</v>
      </c>
      <c r="H36" s="151"/>
      <c r="I36" s="151" t="s">
        <v>195</v>
      </c>
      <c r="J36" s="146" t="s">
        <v>178</v>
      </c>
      <c r="K36" s="73"/>
      <c r="L36" s="30"/>
      <c r="M36" s="31"/>
      <c r="N36" s="22"/>
    </row>
    <row r="37" spans="2:14" ht="52.5" customHeight="1" x14ac:dyDescent="0.35">
      <c r="B37" s="78"/>
      <c r="C37" s="254"/>
      <c r="D37" s="257"/>
      <c r="E37" s="128" t="str">
        <f>+Autodiagnóstico!G40</f>
        <v>Ampliar cobertura y accesibilidad de los canales de servicio para la prestación de los trámites</v>
      </c>
      <c r="F37" s="137">
        <f>+Autodiagnóstico!H40</f>
        <v>100</v>
      </c>
      <c r="G37" s="150" t="s">
        <v>179</v>
      </c>
      <c r="H37" s="151"/>
      <c r="I37" s="151" t="s">
        <v>196</v>
      </c>
      <c r="J37" s="146"/>
      <c r="K37" s="73"/>
      <c r="L37" s="30"/>
      <c r="M37" s="31"/>
      <c r="N37" s="22"/>
    </row>
    <row r="38" spans="2:14" ht="55.5" customHeight="1" x14ac:dyDescent="0.35">
      <c r="B38" s="78"/>
      <c r="C38" s="254"/>
      <c r="D38" s="258" t="str">
        <f>+Autodiagnóstico!E39</f>
        <v>Implementar acciones de racionalización administrativas</v>
      </c>
      <c r="E38" s="129" t="str">
        <f>+Autodiagnóstico!G41</f>
        <v>Implementar mejoras tecnológicas en la prestación del trámite</v>
      </c>
      <c r="F38" s="138">
        <f>+Autodiagnóstico!H41</f>
        <v>100</v>
      </c>
      <c r="G38" s="150"/>
      <c r="H38" s="151"/>
      <c r="I38" s="151" t="s">
        <v>197</v>
      </c>
      <c r="J38" s="146" t="s">
        <v>180</v>
      </c>
      <c r="K38" s="73"/>
      <c r="L38" s="30"/>
      <c r="M38" s="31"/>
      <c r="N38" s="22"/>
    </row>
    <row r="39" spans="2:14" ht="57.75" customHeight="1" x14ac:dyDescent="0.35">
      <c r="B39" s="78"/>
      <c r="C39" s="254"/>
      <c r="D39" s="256"/>
      <c r="E39" s="127" t="str">
        <f>+Autodiagnóstico!G42</f>
        <v>Garantizar accesibilidad y usabilidad de los trámites en línea</v>
      </c>
      <c r="F39" s="136">
        <f>+Autodiagnóstico!H42</f>
        <v>100</v>
      </c>
      <c r="G39" s="150" t="s">
        <v>181</v>
      </c>
      <c r="H39" s="151"/>
      <c r="I39" s="151" t="s">
        <v>198</v>
      </c>
      <c r="J39" s="146"/>
      <c r="K39" s="73"/>
      <c r="L39" s="30"/>
      <c r="M39" s="31"/>
      <c r="N39" s="22"/>
    </row>
    <row r="40" spans="2:14" ht="49" customHeight="1" thickBot="1" x14ac:dyDescent="0.4">
      <c r="B40" s="78"/>
      <c r="C40" s="254"/>
      <c r="D40" s="256"/>
      <c r="E40" s="134" t="str">
        <f>+Autodiagnóstico!G43</f>
        <v>Implementar herramientas o mecanismos para compartir información entre sistemas de información o entre entidades</v>
      </c>
      <c r="F40" s="143">
        <f>+Autodiagnóstico!H43</f>
        <v>90</v>
      </c>
      <c r="G40" s="160"/>
      <c r="H40" s="161"/>
      <c r="I40" s="161" t="s">
        <v>199</v>
      </c>
      <c r="J40" s="162" t="s">
        <v>182</v>
      </c>
      <c r="K40" s="105"/>
      <c r="L40" s="103"/>
      <c r="M40" s="104"/>
      <c r="N40" s="22"/>
    </row>
    <row r="41" spans="2:14" ht="41.25" customHeight="1" x14ac:dyDescent="0.35">
      <c r="B41" s="78"/>
      <c r="C41" s="259" t="str">
        <f>+Autodiagnóstico!C44</f>
        <v>Resultados de la racionalización cuantificados y difundidos</v>
      </c>
      <c r="D41" s="255" t="str">
        <f>+Autodiagnóstico!E44</f>
        <v>Cuantificar el impacto de las acciones de racionalización para divulgarlos a la ciudadanía</v>
      </c>
      <c r="E41" s="131" t="str">
        <f>+Autodiagnóstico!G44</f>
        <v>Diligenciar datos de operación de los trámites y otros procedimientos en el SUIT</v>
      </c>
      <c r="F41" s="140">
        <f>+Autodiagnóstico!H44</f>
        <v>100</v>
      </c>
      <c r="G41" s="145" t="s">
        <v>183</v>
      </c>
      <c r="H41" s="155"/>
      <c r="I41" s="155" t="s">
        <v>184</v>
      </c>
      <c r="J41" s="156"/>
      <c r="K41" s="102"/>
      <c r="L41" s="100"/>
      <c r="M41" s="101"/>
      <c r="N41" s="22"/>
    </row>
    <row r="42" spans="2:14" ht="63" customHeight="1" x14ac:dyDescent="0.35">
      <c r="B42" s="78"/>
      <c r="C42" s="254"/>
      <c r="D42" s="256"/>
      <c r="E42" s="127" t="str">
        <f>+Autodiagnóstico!G45</f>
        <v>Implementar mecanismos que permitan cuantificar los beneficios de la racionalización hacia los usuarios, en términos de reducciones de costos, tiempos, requisitos, interacciones con la entidad y desplazamientos</v>
      </c>
      <c r="F42" s="136">
        <f>+Autodiagnóstico!H45</f>
        <v>70</v>
      </c>
      <c r="G42" s="150" t="s">
        <v>185</v>
      </c>
      <c r="H42" s="151"/>
      <c r="I42" s="151" t="s">
        <v>143</v>
      </c>
      <c r="J42" s="146"/>
      <c r="K42" s="73"/>
      <c r="L42" s="30"/>
      <c r="M42" s="31"/>
      <c r="N42" s="22"/>
    </row>
    <row r="43" spans="2:14" ht="68.25" customHeight="1" x14ac:dyDescent="0.35">
      <c r="B43" s="78"/>
      <c r="C43" s="254"/>
      <c r="D43" s="256"/>
      <c r="E43" s="127" t="str">
        <f>+Autodiagnóstico!G46</f>
        <v>Medir y evaluar la disminución de tramitadores y/o terceros que se benefician de los usuarios del trámite.</v>
      </c>
      <c r="F43" s="136">
        <f>+Autodiagnóstico!H46</f>
        <v>100</v>
      </c>
      <c r="G43" s="150"/>
      <c r="H43" s="151"/>
      <c r="I43" s="151" t="s">
        <v>186</v>
      </c>
      <c r="J43" s="146" t="s">
        <v>187</v>
      </c>
      <c r="K43" s="73"/>
      <c r="L43" s="30"/>
      <c r="M43" s="31"/>
      <c r="N43" s="22"/>
    </row>
    <row r="44" spans="2:14" ht="68.25" customHeight="1" x14ac:dyDescent="0.35">
      <c r="B44" s="78"/>
      <c r="C44" s="254"/>
      <c r="D44" s="256"/>
      <c r="E44" s="127" t="str">
        <f>+Autodiagnóstico!G47</f>
        <v>Medir y evaluar la disminución de las actuaciones de corrupción que se puedan estar presentando.</v>
      </c>
      <c r="F44" s="136">
        <f>+Autodiagnóstico!H47</f>
        <v>100</v>
      </c>
      <c r="G44" s="150"/>
      <c r="H44" s="151"/>
      <c r="I44" s="151" t="s">
        <v>200</v>
      </c>
      <c r="J44" s="146" t="s">
        <v>187</v>
      </c>
      <c r="K44" s="73"/>
      <c r="L44" s="30"/>
      <c r="M44" s="31"/>
      <c r="N44" s="22"/>
    </row>
    <row r="45" spans="2:14" ht="63" customHeight="1" x14ac:dyDescent="0.35">
      <c r="B45" s="78"/>
      <c r="C45" s="254"/>
      <c r="D45" s="257"/>
      <c r="E45" s="128" t="str">
        <f>+Autodiagnóstico!G48</f>
        <v>Realizar campañas de difusión sobre los beneficios que obtienen los usuarios con las mejoras realizadas al(os) trámite(s)</v>
      </c>
      <c r="F45" s="137">
        <f>+Autodiagnóstico!H48</f>
        <v>90</v>
      </c>
      <c r="G45" s="150" t="s">
        <v>188</v>
      </c>
      <c r="H45" s="151"/>
      <c r="I45" s="151" t="s">
        <v>189</v>
      </c>
      <c r="J45" s="146"/>
      <c r="K45" s="73"/>
      <c r="L45" s="30"/>
      <c r="M45" s="31"/>
      <c r="N45" s="22"/>
    </row>
    <row r="46" spans="2:14" ht="105.75" customHeight="1" x14ac:dyDescent="0.35">
      <c r="B46" s="78"/>
      <c r="C46" s="254"/>
      <c r="D46" s="258" t="str">
        <f>+Autodiagnóstico!E49</f>
        <v xml:space="preserve">Realizar campañas de apropiación de las mejoras internas y externas </v>
      </c>
      <c r="E46" s="133" t="str">
        <f>+Autodiagnóstico!G49</f>
        <v>Realizar campañas de difusión y estrategias que busquen la apropiación de las mejoras de los trámites en los servidores públicos de la entidad responsables de su implementación</v>
      </c>
      <c r="F46" s="142">
        <f>+Autodiagnóstico!H49</f>
        <v>90</v>
      </c>
      <c r="G46" s="150" t="s">
        <v>190</v>
      </c>
      <c r="H46" s="151"/>
      <c r="I46" s="151" t="s">
        <v>191</v>
      </c>
      <c r="J46" s="146"/>
      <c r="K46" s="73"/>
      <c r="L46" s="30"/>
      <c r="M46" s="31"/>
      <c r="N46" s="22"/>
    </row>
    <row r="47" spans="2:14" ht="62.25" customHeight="1" x14ac:dyDescent="0.35">
      <c r="B47" s="78"/>
      <c r="C47" s="260"/>
      <c r="D47" s="257"/>
      <c r="E47" s="128" t="str">
        <f>+Autodiagnóstico!G50</f>
        <v xml:space="preserve">Realizar campañas de difusión y apropiación de las mejoras de los trámites para los usuarios </v>
      </c>
      <c r="F47" s="137">
        <f>+Autodiagnóstico!H50</f>
        <v>100</v>
      </c>
      <c r="G47" s="163" t="s">
        <v>188</v>
      </c>
      <c r="H47" s="164"/>
      <c r="I47" s="164" t="s">
        <v>192</v>
      </c>
      <c r="J47" s="165"/>
      <c r="K47" s="108"/>
      <c r="L47" s="106"/>
      <c r="M47" s="107"/>
      <c r="N47" s="22"/>
    </row>
    <row r="48" spans="2:14" ht="10.5" customHeight="1" thickBot="1" x14ac:dyDescent="0.4">
      <c r="B48" s="24"/>
      <c r="C48" s="25"/>
      <c r="D48" s="25"/>
      <c r="E48" s="123"/>
      <c r="F48" s="26"/>
      <c r="G48" s="25"/>
      <c r="H48" s="25"/>
      <c r="I48" s="25"/>
      <c r="J48" s="25"/>
      <c r="K48" s="25"/>
      <c r="L48" s="25"/>
      <c r="M48" s="25"/>
      <c r="N48" s="27"/>
    </row>
    <row r="49" spans="5:7" x14ac:dyDescent="0.35">
      <c r="E49" s="124"/>
    </row>
    <row r="50" spans="5:7" x14ac:dyDescent="0.35">
      <c r="E50" s="124"/>
    </row>
    <row r="51" spans="5:7" x14ac:dyDescent="0.35"/>
    <row r="52" spans="5:7" x14ac:dyDescent="0.35"/>
    <row r="53" spans="5:7" x14ac:dyDescent="0.35"/>
    <row r="54" spans="5:7" x14ac:dyDescent="0.35"/>
    <row r="55" spans="5:7" x14ac:dyDescent="0.35"/>
    <row r="56" spans="5:7" ht="18" x14ac:dyDescent="0.35">
      <c r="G56" s="75" t="s">
        <v>31</v>
      </c>
    </row>
    <row r="57" spans="5:7" x14ac:dyDescent="0.35"/>
  </sheetData>
  <protectedRanges>
    <protectedRange sqref="K7:M47" name="Planeacion"/>
  </protectedRanges>
  <mergeCells count="26">
    <mergeCell ref="C7:C16"/>
    <mergeCell ref="D17:D30"/>
    <mergeCell ref="C17:C30"/>
    <mergeCell ref="F5:F6"/>
    <mergeCell ref="B7:B24"/>
    <mergeCell ref="D7:D11"/>
    <mergeCell ref="D12:D15"/>
    <mergeCell ref="C3:M3"/>
    <mergeCell ref="C5:C6"/>
    <mergeCell ref="D5:D6"/>
    <mergeCell ref="E5:E6"/>
    <mergeCell ref="M5:M6"/>
    <mergeCell ref="K5:K6"/>
    <mergeCell ref="L5:L6"/>
    <mergeCell ref="J5:J6"/>
    <mergeCell ref="I5:I6"/>
    <mergeCell ref="H5:H6"/>
    <mergeCell ref="G5:G6"/>
    <mergeCell ref="C31:C40"/>
    <mergeCell ref="D41:D45"/>
    <mergeCell ref="D46:D47"/>
    <mergeCell ref="C41:C47"/>
    <mergeCell ref="D31:D32"/>
    <mergeCell ref="D33:D35"/>
    <mergeCell ref="D36:D37"/>
    <mergeCell ref="D38:D40"/>
  </mergeCells>
  <conditionalFormatting sqref="F7:F47">
    <cfRule type="cellIs" dxfId="4" priority="43" operator="between">
      <formula>81</formula>
      <formula>100</formula>
    </cfRule>
    <cfRule type="cellIs" dxfId="3" priority="44" operator="between">
      <formula>61</formula>
      <formula>80</formula>
    </cfRule>
    <cfRule type="cellIs" dxfId="2" priority="45" operator="between">
      <formula>41</formula>
      <formula>60</formula>
    </cfRule>
    <cfRule type="cellIs" dxfId="1" priority="46" operator="between">
      <formula>21</formula>
      <formula>40</formula>
    </cfRule>
    <cfRule type="cellIs" dxfId="0" priority="47" operator="between">
      <formula>1</formula>
      <formula>20</formula>
    </cfRule>
  </conditionalFormatting>
  <pageMargins left="0.7" right="0.7" top="0.75" bottom="0.75" header="0.3" footer="0.3"/>
  <pageSetup orientation="portrait" horizontalDpi="4294967294"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vt:lpstr>
      <vt:lpstr>Plan de Acción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Genaro Lozada M</cp:lastModifiedBy>
  <dcterms:created xsi:type="dcterms:W3CDTF">2016-12-25T14:51:07Z</dcterms:created>
  <dcterms:modified xsi:type="dcterms:W3CDTF">2023-02-16T23:18:54Z</dcterms:modified>
</cp:coreProperties>
</file>